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tabRatio="434" activeTab="2"/>
  </bookViews>
  <sheets>
    <sheet name="duelist" sheetId="1" r:id="rId1"/>
    <sheet name="gunfighter" sheetId="2" r:id="rId2"/>
    <sheet name="junior" sheetId="3" r:id="rId3"/>
    <sheet name="ladies" sheetId="4" r:id="rId4"/>
    <sheet name="LT" sheetId="5" r:id="rId5"/>
    <sheet name="senior" sheetId="6" r:id="rId6"/>
    <sheet name="traditional" sheetId="7" r:id="rId7"/>
    <sheet name="mířená" sheetId="8" r:id="rId8"/>
  </sheets>
  <definedNames/>
  <calcPr fullCalcOnLoad="1"/>
</workbook>
</file>

<file path=xl/sharedStrings.xml><?xml version="1.0" encoding="utf-8"?>
<sst xmlns="http://schemas.openxmlformats.org/spreadsheetml/2006/main" count="814" uniqueCount="119">
  <si>
    <t>čas</t>
  </si>
  <si>
    <t>poř.</t>
  </si>
  <si>
    <t>celk.</t>
  </si>
  <si>
    <t>číslo</t>
  </si>
  <si>
    <t>jméno</t>
  </si>
  <si>
    <t>příjmení</t>
  </si>
  <si>
    <t>pen.</t>
  </si>
  <si>
    <t>výsl</t>
  </si>
  <si>
    <t>pořa</t>
  </si>
  <si>
    <t>dí</t>
  </si>
  <si>
    <t>koe</t>
  </si>
  <si>
    <t>fic.</t>
  </si>
  <si>
    <t>A</t>
  </si>
  <si>
    <t xml:space="preserve"> S</t>
  </si>
  <si>
    <t xml:space="preserve"> W</t>
  </si>
  <si>
    <t>roč</t>
  </si>
  <si>
    <t xml:space="preserve">        STAGE  4 </t>
  </si>
  <si>
    <t xml:space="preserve">        STAGE 7 </t>
  </si>
  <si>
    <t>start</t>
  </si>
  <si>
    <t xml:space="preserve"> ník</t>
  </si>
  <si>
    <t xml:space="preserve">    STAGE 1</t>
  </si>
  <si>
    <t xml:space="preserve">     STAGE 2</t>
  </si>
  <si>
    <t xml:space="preserve">        STAGE 8 </t>
  </si>
  <si>
    <t xml:space="preserve"> STAGE 3 </t>
  </si>
  <si>
    <t xml:space="preserve">  STAGE 5 </t>
  </si>
  <si>
    <t xml:space="preserve">  STAGE  6 </t>
  </si>
  <si>
    <t>POKER</t>
  </si>
  <si>
    <t>Miroslav</t>
  </si>
  <si>
    <t>O.K.CORRAL PARDUBICE KVZ II &amp; AWS CZ            PŘELOUČ 6. Května 2006</t>
  </si>
  <si>
    <t>Petr</t>
  </si>
  <si>
    <t>Ivan</t>
  </si>
  <si>
    <t>DUELIST</t>
  </si>
  <si>
    <t>Václav</t>
  </si>
  <si>
    <t>Bukovjan</t>
  </si>
  <si>
    <t>Kantor</t>
  </si>
  <si>
    <t>Jiří</t>
  </si>
  <si>
    <t>Jedlička</t>
  </si>
  <si>
    <t>Nebeský</t>
  </si>
  <si>
    <t>Lysenko</t>
  </si>
  <si>
    <t>Komárek</t>
  </si>
  <si>
    <t>NÁVRŠÍ</t>
  </si>
  <si>
    <t>GUNFIGHTER</t>
  </si>
  <si>
    <t>Vlastislav</t>
  </si>
  <si>
    <t>Pavlík</t>
  </si>
  <si>
    <t>Josef</t>
  </si>
  <si>
    <t>Mihola</t>
  </si>
  <si>
    <t>Jan</t>
  </si>
  <si>
    <t>Šípal</t>
  </si>
  <si>
    <t>Michla</t>
  </si>
  <si>
    <t>Kučera</t>
  </si>
  <si>
    <t>Martin</t>
  </si>
  <si>
    <t>Procházka</t>
  </si>
  <si>
    <t>Karel</t>
  </si>
  <si>
    <t>Brabec</t>
  </si>
  <si>
    <t>JUNIOR</t>
  </si>
  <si>
    <t>BLESKOVÁ PUŠKA</t>
  </si>
  <si>
    <t>Horák</t>
  </si>
  <si>
    <t>Daniel</t>
  </si>
  <si>
    <t>Funda</t>
  </si>
  <si>
    <t>Chalupníček</t>
  </si>
  <si>
    <t>LADIES</t>
  </si>
  <si>
    <t>Zuzana</t>
  </si>
  <si>
    <t>Schiller</t>
  </si>
  <si>
    <t>Irena</t>
  </si>
  <si>
    <t>Mottlová</t>
  </si>
  <si>
    <t xml:space="preserve"> LITTLE TRADITIONAL</t>
  </si>
  <si>
    <t>František</t>
  </si>
  <si>
    <t>Hladík</t>
  </si>
  <si>
    <t>Pavel</t>
  </si>
  <si>
    <t>Kelbl</t>
  </si>
  <si>
    <t>Mottl</t>
  </si>
  <si>
    <t>Šmíd</t>
  </si>
  <si>
    <t>Milan</t>
  </si>
  <si>
    <t>Červenka</t>
  </si>
  <si>
    <t>Jaroslav</t>
  </si>
  <si>
    <t>Rohlíček</t>
  </si>
  <si>
    <t>Jaromír</t>
  </si>
  <si>
    <t>Spal</t>
  </si>
  <si>
    <t xml:space="preserve">Pavel </t>
  </si>
  <si>
    <t>Konrád</t>
  </si>
  <si>
    <t>Šott</t>
  </si>
  <si>
    <t>Aleš</t>
  </si>
  <si>
    <t>Trávníček</t>
  </si>
  <si>
    <t>O.K.CORRAL PARDUBICE KVZ II &amp; AWS CZ            PŘELOUČ 23. července 2005</t>
  </si>
  <si>
    <t>MÍŘENÁ</t>
  </si>
  <si>
    <t>body</t>
  </si>
  <si>
    <t>bodů</t>
  </si>
  <si>
    <t xml:space="preserve">Jan </t>
  </si>
  <si>
    <t>David</t>
  </si>
  <si>
    <t>Martoš</t>
  </si>
  <si>
    <t xml:space="preserve">Jaroslav </t>
  </si>
  <si>
    <t>Koleňák</t>
  </si>
  <si>
    <t>Roman</t>
  </si>
  <si>
    <t>Kovařík</t>
  </si>
  <si>
    <t>Evžen</t>
  </si>
  <si>
    <t>Libor</t>
  </si>
  <si>
    <t>Palát</t>
  </si>
  <si>
    <t>Javornický</t>
  </si>
  <si>
    <t>Tomáš</t>
  </si>
  <si>
    <t>Maděra</t>
  </si>
  <si>
    <t>Chludil</t>
  </si>
  <si>
    <t>Frynda</t>
  </si>
  <si>
    <t>Vlastimil</t>
  </si>
  <si>
    <t>Opplt</t>
  </si>
  <si>
    <t>Veselý</t>
  </si>
  <si>
    <t>Stanislav</t>
  </si>
  <si>
    <t>Šedivec</t>
  </si>
  <si>
    <t>Hlas</t>
  </si>
  <si>
    <t>Antonín</t>
  </si>
  <si>
    <t>Jelínek</t>
  </si>
  <si>
    <t>Novotný</t>
  </si>
  <si>
    <t>Augusta</t>
  </si>
  <si>
    <t>Michal</t>
  </si>
  <si>
    <t>Trávnický</t>
  </si>
  <si>
    <t>Žaloudek</t>
  </si>
  <si>
    <t>SENIOR</t>
  </si>
  <si>
    <t>TRADITIONAL</t>
  </si>
  <si>
    <t xml:space="preserve">NÁVRŠÍ </t>
  </si>
  <si>
    <t>Pvel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</si>
</sst>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5">
    <font>
      <sz val="10"/>
      <name val="Arial CE"/>
      <family val="0"/>
    </font>
    <font>
      <sz val="8"/>
      <name val="Arial CE"/>
      <family val="2"/>
    </font>
    <font>
      <sz val="8"/>
      <color indexed="10"/>
      <name val="Arial CE"/>
      <family val="2"/>
    </font>
    <font>
      <sz val="10"/>
      <color indexed="12"/>
      <name val="Arial CE"/>
      <family val="2"/>
    </font>
    <font>
      <sz val="10"/>
      <color indexed="12"/>
      <name val="AT*Stamp"/>
      <family val="0"/>
    </font>
    <font>
      <sz val="8"/>
      <color indexed="12"/>
      <name val="Arial CE"/>
      <family val="2"/>
    </font>
    <font>
      <b/>
      <sz val="8"/>
      <color indexed="12"/>
      <name val="Arial CE"/>
      <family val="2"/>
    </font>
    <font>
      <b/>
      <sz val="10"/>
      <color indexed="12"/>
      <name val="Arial CE"/>
      <family val="2"/>
    </font>
    <font>
      <sz val="8"/>
      <color indexed="53"/>
      <name val="Arial CE"/>
      <family val="2"/>
    </font>
    <font>
      <sz val="10"/>
      <color indexed="9"/>
      <name val="Arial CE"/>
      <family val="2"/>
    </font>
    <font>
      <sz val="8"/>
      <color indexed="9"/>
      <name val="Arial CE"/>
      <family val="2"/>
    </font>
    <font>
      <sz val="20"/>
      <name val="Arial CE"/>
      <family val="0"/>
    </font>
    <font>
      <b/>
      <sz val="10"/>
      <color indexed="18"/>
      <name val="Arial CE"/>
      <family val="0"/>
    </font>
    <font>
      <sz val="10"/>
      <color indexed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color indexed="48"/>
      <name val="Arial CE"/>
      <family val="2"/>
    </font>
    <font>
      <sz val="8"/>
      <color indexed="48"/>
      <name val="Arial CE"/>
      <family val="2"/>
    </font>
    <font>
      <sz val="8"/>
      <color indexed="12"/>
      <name val="Arial"/>
      <family val="2"/>
    </font>
    <font>
      <sz val="20"/>
      <color indexed="12"/>
      <name val="Arial"/>
      <family val="2"/>
    </font>
    <font>
      <sz val="10"/>
      <name val="Arial"/>
      <family val="2"/>
    </font>
    <font>
      <sz val="10"/>
      <color indexed="12"/>
      <name val="Arial"/>
      <family val="2"/>
    </font>
    <font>
      <sz val="24"/>
      <name val="Arial"/>
      <family val="2"/>
    </font>
    <font>
      <b/>
      <sz val="18"/>
      <color indexed="18"/>
      <name val="Arial"/>
      <family val="2"/>
    </font>
    <font>
      <sz val="2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medium">
        <color indexed="12"/>
      </left>
      <right style="thin">
        <color indexed="12"/>
      </right>
      <top style="medium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medium">
        <color indexed="12"/>
      </top>
      <bottom style="thin">
        <color indexed="12"/>
      </bottom>
    </border>
    <border>
      <left style="medium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medium">
        <color indexed="12"/>
      </right>
      <top style="medium">
        <color indexed="12"/>
      </top>
      <bottom style="thin">
        <color indexed="12"/>
      </bottom>
    </border>
    <border>
      <left style="thin">
        <color indexed="12"/>
      </left>
      <right style="medium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 style="thick">
        <color indexed="12"/>
      </right>
      <top style="medium">
        <color indexed="12"/>
      </top>
      <bottom style="thin">
        <color indexed="12"/>
      </bottom>
    </border>
    <border>
      <left style="thin">
        <color indexed="12"/>
      </left>
      <right style="thick">
        <color indexed="12"/>
      </right>
      <top style="thin">
        <color indexed="12"/>
      </top>
      <bottom style="thin">
        <color indexed="12"/>
      </bottom>
    </border>
    <border>
      <left style="medium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 style="thick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 style="medium"/>
    </border>
    <border>
      <left style="thin">
        <color indexed="12"/>
      </left>
      <right style="thick">
        <color indexed="12"/>
      </right>
      <top style="thin">
        <color indexed="12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1" xfId="0" applyFont="1" applyBorder="1" applyAlignment="1">
      <alignment/>
    </xf>
    <xf numFmtId="0" fontId="5" fillId="0" borderId="2" xfId="0" applyFont="1" applyFill="1" applyBorder="1" applyAlignment="1">
      <alignment/>
    </xf>
    <xf numFmtId="0" fontId="5" fillId="0" borderId="2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left"/>
    </xf>
    <xf numFmtId="0" fontId="6" fillId="0" borderId="2" xfId="0" applyFont="1" applyFill="1" applyBorder="1" applyAlignment="1">
      <alignment horizontal="left"/>
    </xf>
    <xf numFmtId="0" fontId="6" fillId="0" borderId="2" xfId="0" applyFont="1" applyFill="1" applyBorder="1" applyAlignment="1">
      <alignment/>
    </xf>
    <xf numFmtId="0" fontId="5" fillId="0" borderId="3" xfId="0" applyFont="1" applyBorder="1" applyAlignment="1">
      <alignment/>
    </xf>
    <xf numFmtId="0" fontId="5" fillId="0" borderId="4" xfId="0" applyFont="1" applyFill="1" applyBorder="1" applyAlignment="1">
      <alignment/>
    </xf>
    <xf numFmtId="0" fontId="7" fillId="0" borderId="4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left"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4" xfId="0" applyFont="1" applyFill="1" applyBorder="1" applyAlignment="1">
      <alignment/>
    </xf>
    <xf numFmtId="0" fontId="8" fillId="0" borderId="4" xfId="0" applyFont="1" applyFill="1" applyBorder="1" applyAlignment="1">
      <alignment horizontal="center"/>
    </xf>
    <xf numFmtId="0" fontId="8" fillId="0" borderId="2" xfId="0" applyFont="1" applyBorder="1" applyAlignment="1">
      <alignment/>
    </xf>
    <xf numFmtId="0" fontId="8" fillId="0" borderId="5" xfId="0" applyFont="1" applyBorder="1" applyAlignment="1">
      <alignment/>
    </xf>
    <xf numFmtId="0" fontId="8" fillId="0" borderId="4" xfId="0" applyFont="1" applyBorder="1" applyAlignment="1">
      <alignment/>
    </xf>
    <xf numFmtId="0" fontId="8" fillId="0" borderId="6" xfId="0" applyFont="1" applyBorder="1" applyAlignment="1">
      <alignment/>
    </xf>
    <xf numFmtId="0" fontId="8" fillId="0" borderId="6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5" fillId="2" borderId="4" xfId="0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/>
    </xf>
    <xf numFmtId="0" fontId="9" fillId="4" borderId="4" xfId="0" applyFont="1" applyFill="1" applyBorder="1" applyAlignment="1">
      <alignment/>
    </xf>
    <xf numFmtId="0" fontId="10" fillId="4" borderId="4" xfId="0" applyFont="1" applyFill="1" applyBorder="1" applyAlignment="1">
      <alignment/>
    </xf>
    <xf numFmtId="0" fontId="10" fillId="4" borderId="4" xfId="0" applyFont="1" applyFill="1" applyBorder="1" applyAlignment="1">
      <alignment horizontal="center"/>
    </xf>
    <xf numFmtId="0" fontId="12" fillId="0" borderId="0" xfId="0" applyFont="1" applyFill="1" applyBorder="1" applyAlignment="1">
      <alignment/>
    </xf>
    <xf numFmtId="0" fontId="13" fillId="5" borderId="4" xfId="0" applyFont="1" applyFill="1" applyBorder="1" applyAlignment="1">
      <alignment/>
    </xf>
    <xf numFmtId="0" fontId="2" fillId="5" borderId="4" xfId="0" applyFont="1" applyFill="1" applyBorder="1" applyAlignment="1">
      <alignment/>
    </xf>
    <xf numFmtId="0" fontId="2" fillId="5" borderId="4" xfId="0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0" fontId="3" fillId="0" borderId="7" xfId="0" applyFont="1" applyBorder="1" applyAlignment="1">
      <alignment/>
    </xf>
    <xf numFmtId="0" fontId="5" fillId="0" borderId="7" xfId="0" applyFont="1" applyFill="1" applyBorder="1" applyAlignment="1">
      <alignment/>
    </xf>
    <xf numFmtId="0" fontId="5" fillId="2" borderId="7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8" fillId="3" borderId="7" xfId="0" applyFont="1" applyFill="1" applyBorder="1" applyAlignment="1">
      <alignment horizontal="center"/>
    </xf>
    <xf numFmtId="0" fontId="8" fillId="0" borderId="7" xfId="0" applyFont="1" applyBorder="1" applyAlignment="1">
      <alignment/>
    </xf>
    <xf numFmtId="0" fontId="6" fillId="0" borderId="8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0" fontId="5" fillId="0" borderId="9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7" xfId="0" applyFont="1" applyFill="1" applyBorder="1" applyAlignment="1">
      <alignment/>
    </xf>
    <xf numFmtId="0" fontId="8" fillId="0" borderId="11" xfId="0" applyFont="1" applyFill="1" applyBorder="1" applyAlignment="1">
      <alignment horizontal="center"/>
    </xf>
    <xf numFmtId="0" fontId="8" fillId="3" borderId="9" xfId="0" applyFont="1" applyFill="1" applyBorder="1" applyAlignment="1">
      <alignment horizontal="center"/>
    </xf>
    <xf numFmtId="0" fontId="16" fillId="0" borderId="4" xfId="0" applyFont="1" applyFill="1" applyBorder="1" applyAlignment="1">
      <alignment/>
    </xf>
    <xf numFmtId="0" fontId="17" fillId="0" borderId="4" xfId="0" applyFont="1" applyFill="1" applyBorder="1" applyAlignment="1">
      <alignment/>
    </xf>
    <xf numFmtId="0" fontId="17" fillId="2" borderId="4" xfId="0" applyFont="1" applyFill="1" applyBorder="1" applyAlignment="1">
      <alignment horizontal="center"/>
    </xf>
    <xf numFmtId="0" fontId="3" fillId="0" borderId="12" xfId="0" applyFont="1" applyBorder="1" applyAlignment="1">
      <alignment/>
    </xf>
    <xf numFmtId="0" fontId="5" fillId="0" borderId="12" xfId="0" applyFont="1" applyFill="1" applyBorder="1" applyAlignment="1">
      <alignment/>
    </xf>
    <xf numFmtId="0" fontId="5" fillId="2" borderId="12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3" borderId="13" xfId="0" applyFon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18" fillId="2" borderId="12" xfId="0" applyFont="1" applyFill="1" applyBorder="1" applyAlignment="1">
      <alignment horizontal="center"/>
    </xf>
    <xf numFmtId="0" fontId="23" fillId="0" borderId="0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22" fillId="0" borderId="0" xfId="0" applyFont="1" applyFill="1" applyBorder="1" applyAlignment="1">
      <alignment shrinkToFit="1"/>
    </xf>
    <xf numFmtId="0" fontId="22" fillId="0" borderId="0" xfId="0" applyFont="1" applyAlignment="1">
      <alignment shrinkToFit="1"/>
    </xf>
    <xf numFmtId="0" fontId="22" fillId="0" borderId="14" xfId="0" applyFont="1" applyBorder="1" applyAlignment="1">
      <alignment shrinkToFi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657225</xdr:colOff>
      <xdr:row>0</xdr:row>
      <xdr:rowOff>85725</xdr:rowOff>
    </xdr:from>
    <xdr:to>
      <xdr:col>34</xdr:col>
      <xdr:colOff>133350</xdr:colOff>
      <xdr:row>3</xdr:row>
      <xdr:rowOff>76200</xdr:rowOff>
    </xdr:to>
    <xdr:sp>
      <xdr:nvSpPr>
        <xdr:cNvPr id="1" name="AutoShape 5"/>
        <xdr:cNvSpPr>
          <a:spLocks/>
        </xdr:cNvSpPr>
      </xdr:nvSpPr>
      <xdr:spPr>
        <a:xfrm>
          <a:off x="1533525" y="85725"/>
          <a:ext cx="8820150" cy="476250"/>
        </a:xfrm>
        <a:prstGeom prst="rect"/>
        <a:noFill/>
      </xdr:spPr>
      <xdr:txBody>
        <a:bodyPr fromWordArt="1" wrap="none">
          <a:prstTxWarp prst="textPlain">
            <a:avLst>
              <a:gd name="adj" fmla="val 50254"/>
            </a:avLst>
          </a:prstTxWarp>
          <a:scene3d>
            <a:camera prst="legacyPerspectiveBottomRight">
              <a:rot lat="0" lon="21240000" rev="0"/>
            </a:camera>
            <a:lightRig rig="legacyHarsh3" dir="l"/>
          </a:scene3d>
          <a:sp3d extrusionH="430200" prstMaterial="legacyMatte">
            <a:extrusionClr>
              <a:srgbClr val="C0C0C0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DCEBF5"/>
                  </a:gs>
                  <a:gs pos="8000">
                    <a:srgbClr val="83A7C3"/>
                  </a:gs>
                  <a:gs pos="13000">
                    <a:srgbClr val="768FB9"/>
                  </a:gs>
                  <a:gs pos="21001">
                    <a:srgbClr val="83A7C3"/>
                  </a:gs>
                  <a:gs pos="52000">
                    <a:srgbClr val="FFFFFF"/>
                  </a:gs>
                  <a:gs pos="56000">
                    <a:srgbClr val="9C6563"/>
                  </a:gs>
                  <a:gs pos="58000">
                    <a:srgbClr val="80302D"/>
                  </a:gs>
                  <a:gs pos="71001">
                    <a:srgbClr val="C0524E"/>
                  </a:gs>
                  <a:gs pos="94000">
                    <a:srgbClr val="EBDAD4"/>
                  </a:gs>
                  <a:gs pos="100000">
                    <a:srgbClr val="55261C"/>
                  </a:gs>
                </a:gsLst>
                <a:lin ang="5400000" scaled="1"/>
              </a:gradFill>
              <a:latin typeface="Arial Black"/>
              <a:cs typeface="Arial Black"/>
            </a:rPr>
            <a:t>ZÁVODY VE WESTERNOVÉ STŘELBĚ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419100</xdr:colOff>
      <xdr:row>1</xdr:row>
      <xdr:rowOff>76200</xdr:rowOff>
    </xdr:from>
    <xdr:to>
      <xdr:col>33</xdr:col>
      <xdr:colOff>180975</xdr:colOff>
      <xdr:row>4</xdr:row>
      <xdr:rowOff>66675</xdr:rowOff>
    </xdr:to>
    <xdr:sp>
      <xdr:nvSpPr>
        <xdr:cNvPr id="1" name="AutoShape 1"/>
        <xdr:cNvSpPr>
          <a:spLocks/>
        </xdr:cNvSpPr>
      </xdr:nvSpPr>
      <xdr:spPr>
        <a:xfrm>
          <a:off x="1866900" y="238125"/>
          <a:ext cx="8867775" cy="476250"/>
        </a:xfrm>
        <a:prstGeom prst="rect"/>
        <a:noFill/>
      </xdr:spPr>
      <xdr:txBody>
        <a:bodyPr fromWordArt="1" wrap="none">
          <a:prstTxWarp prst="textPlain">
            <a:avLst>
              <a:gd name="adj" fmla="val 50254"/>
            </a:avLst>
          </a:prstTxWarp>
          <a:scene3d>
            <a:camera prst="legacyPerspectiveBottomRight">
              <a:rot lat="0" lon="21240000" rev="0"/>
            </a:camera>
            <a:lightRig rig="legacyHarsh3" dir="l"/>
          </a:scene3d>
          <a:sp3d extrusionH="430200" prstMaterial="legacyMatte">
            <a:extrusionClr>
              <a:srgbClr val="C0C0C0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DCEBF5"/>
                  </a:gs>
                  <a:gs pos="8000">
                    <a:srgbClr val="83A7C3"/>
                  </a:gs>
                  <a:gs pos="13000">
                    <a:srgbClr val="768FB9"/>
                  </a:gs>
                  <a:gs pos="21001">
                    <a:srgbClr val="83A7C3"/>
                  </a:gs>
                  <a:gs pos="52000">
                    <a:srgbClr val="FFFFFF"/>
                  </a:gs>
                  <a:gs pos="56000">
                    <a:srgbClr val="9C6563"/>
                  </a:gs>
                  <a:gs pos="58000">
                    <a:srgbClr val="80302D"/>
                  </a:gs>
                  <a:gs pos="71001">
                    <a:srgbClr val="C0524E"/>
                  </a:gs>
                  <a:gs pos="94000">
                    <a:srgbClr val="EBDAD4"/>
                  </a:gs>
                  <a:gs pos="100000">
                    <a:srgbClr val="55261C"/>
                  </a:gs>
                </a:gsLst>
                <a:lin ang="5400000" scaled="1"/>
              </a:gradFill>
              <a:latin typeface="Arial Black"/>
              <a:cs typeface="Arial Black"/>
            </a:rPr>
            <a:t>ZÁVODY VE WESTERNOVÉ STŘELBĚ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419100</xdr:colOff>
      <xdr:row>0</xdr:row>
      <xdr:rowOff>76200</xdr:rowOff>
    </xdr:from>
    <xdr:to>
      <xdr:col>33</xdr:col>
      <xdr:colOff>180975</xdr:colOff>
      <xdr:row>3</xdr:row>
      <xdr:rowOff>66675</xdr:rowOff>
    </xdr:to>
    <xdr:sp>
      <xdr:nvSpPr>
        <xdr:cNvPr id="1" name="AutoShape 1"/>
        <xdr:cNvSpPr>
          <a:spLocks/>
        </xdr:cNvSpPr>
      </xdr:nvSpPr>
      <xdr:spPr>
        <a:xfrm>
          <a:off x="2476500" y="76200"/>
          <a:ext cx="8867775" cy="476250"/>
        </a:xfrm>
        <a:prstGeom prst="rect"/>
        <a:noFill/>
      </xdr:spPr>
      <xdr:txBody>
        <a:bodyPr fromWordArt="1" wrap="none">
          <a:prstTxWarp prst="textPlain">
            <a:avLst>
              <a:gd name="adj" fmla="val 50254"/>
            </a:avLst>
          </a:prstTxWarp>
          <a:scene3d>
            <a:camera prst="legacyPerspectiveBottomRight">
              <a:rot lat="0" lon="21240000" rev="0"/>
            </a:camera>
            <a:lightRig rig="legacyHarsh3" dir="l"/>
          </a:scene3d>
          <a:sp3d extrusionH="430200" prstMaterial="legacyMatte">
            <a:extrusionClr>
              <a:srgbClr val="C0C0C0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DCEBF5"/>
                  </a:gs>
                  <a:gs pos="8000">
                    <a:srgbClr val="83A7C3"/>
                  </a:gs>
                  <a:gs pos="13000">
                    <a:srgbClr val="768FB9"/>
                  </a:gs>
                  <a:gs pos="21001">
                    <a:srgbClr val="83A7C3"/>
                  </a:gs>
                  <a:gs pos="52000">
                    <a:srgbClr val="FFFFFF"/>
                  </a:gs>
                  <a:gs pos="56000">
                    <a:srgbClr val="9C6563"/>
                  </a:gs>
                  <a:gs pos="58000">
                    <a:srgbClr val="80302D"/>
                  </a:gs>
                  <a:gs pos="71001">
                    <a:srgbClr val="C0524E"/>
                  </a:gs>
                  <a:gs pos="94000">
                    <a:srgbClr val="EBDAD4"/>
                  </a:gs>
                  <a:gs pos="100000">
                    <a:srgbClr val="55261C"/>
                  </a:gs>
                </a:gsLst>
                <a:lin ang="5400000" scaled="1"/>
              </a:gradFill>
              <a:latin typeface="Arial Black"/>
              <a:cs typeface="Arial Black"/>
            </a:rPr>
            <a:t>ZÁVODY VE WESTERNOVÉ STŘELBĚ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419100</xdr:colOff>
      <xdr:row>0</xdr:row>
      <xdr:rowOff>76200</xdr:rowOff>
    </xdr:from>
    <xdr:to>
      <xdr:col>33</xdr:col>
      <xdr:colOff>180975</xdr:colOff>
      <xdr:row>3</xdr:row>
      <xdr:rowOff>66675</xdr:rowOff>
    </xdr:to>
    <xdr:sp>
      <xdr:nvSpPr>
        <xdr:cNvPr id="1" name="AutoShape 1"/>
        <xdr:cNvSpPr>
          <a:spLocks/>
        </xdr:cNvSpPr>
      </xdr:nvSpPr>
      <xdr:spPr>
        <a:xfrm>
          <a:off x="1400175" y="76200"/>
          <a:ext cx="8867775" cy="476250"/>
        </a:xfrm>
        <a:prstGeom prst="rect"/>
        <a:noFill/>
      </xdr:spPr>
      <xdr:txBody>
        <a:bodyPr fromWordArt="1" wrap="none">
          <a:prstTxWarp prst="textPlain">
            <a:avLst>
              <a:gd name="adj" fmla="val 50254"/>
            </a:avLst>
          </a:prstTxWarp>
          <a:scene3d>
            <a:camera prst="legacyPerspectiveBottomRight">
              <a:rot lat="0" lon="21240000" rev="0"/>
            </a:camera>
            <a:lightRig rig="legacyHarsh3" dir="l"/>
          </a:scene3d>
          <a:sp3d extrusionH="430200" prstMaterial="legacyMatte">
            <a:extrusionClr>
              <a:srgbClr val="C0C0C0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DCEBF5"/>
                  </a:gs>
                  <a:gs pos="8000">
                    <a:srgbClr val="83A7C3"/>
                  </a:gs>
                  <a:gs pos="13000">
                    <a:srgbClr val="768FB9"/>
                  </a:gs>
                  <a:gs pos="21001">
                    <a:srgbClr val="83A7C3"/>
                  </a:gs>
                  <a:gs pos="52000">
                    <a:srgbClr val="FFFFFF"/>
                  </a:gs>
                  <a:gs pos="56000">
                    <a:srgbClr val="9C6563"/>
                  </a:gs>
                  <a:gs pos="58000">
                    <a:srgbClr val="80302D"/>
                  </a:gs>
                  <a:gs pos="71001">
                    <a:srgbClr val="C0524E"/>
                  </a:gs>
                  <a:gs pos="94000">
                    <a:srgbClr val="EBDAD4"/>
                  </a:gs>
                  <a:gs pos="100000">
                    <a:srgbClr val="55261C"/>
                  </a:gs>
                </a:gsLst>
                <a:lin ang="5400000" scaled="1"/>
              </a:gradFill>
              <a:latin typeface="Arial Black"/>
              <a:cs typeface="Arial Black"/>
            </a:rPr>
            <a:t>ZÁVODY VE WESTERNOVÉ STŘELBĚ
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419100</xdr:colOff>
      <xdr:row>0</xdr:row>
      <xdr:rowOff>76200</xdr:rowOff>
    </xdr:from>
    <xdr:to>
      <xdr:col>33</xdr:col>
      <xdr:colOff>180975</xdr:colOff>
      <xdr:row>3</xdr:row>
      <xdr:rowOff>66675</xdr:rowOff>
    </xdr:to>
    <xdr:sp>
      <xdr:nvSpPr>
        <xdr:cNvPr id="1" name="AutoShape 1"/>
        <xdr:cNvSpPr>
          <a:spLocks/>
        </xdr:cNvSpPr>
      </xdr:nvSpPr>
      <xdr:spPr>
        <a:xfrm>
          <a:off x="1343025" y="76200"/>
          <a:ext cx="8867775" cy="476250"/>
        </a:xfrm>
        <a:prstGeom prst="rect"/>
        <a:noFill/>
      </xdr:spPr>
      <xdr:txBody>
        <a:bodyPr fromWordArt="1" wrap="none">
          <a:prstTxWarp prst="textPlain">
            <a:avLst>
              <a:gd name="adj" fmla="val 50254"/>
            </a:avLst>
          </a:prstTxWarp>
          <a:scene3d>
            <a:camera prst="legacyPerspectiveBottomRight">
              <a:rot lat="0" lon="21240000" rev="0"/>
            </a:camera>
            <a:lightRig rig="legacyHarsh3" dir="l"/>
          </a:scene3d>
          <a:sp3d extrusionH="430200" prstMaterial="legacyMatte">
            <a:extrusionClr>
              <a:srgbClr val="C0C0C0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DCEBF5"/>
                  </a:gs>
                  <a:gs pos="8000">
                    <a:srgbClr val="83A7C3"/>
                  </a:gs>
                  <a:gs pos="13000">
                    <a:srgbClr val="768FB9"/>
                  </a:gs>
                  <a:gs pos="21001">
                    <a:srgbClr val="83A7C3"/>
                  </a:gs>
                  <a:gs pos="52000">
                    <a:srgbClr val="FFFFFF"/>
                  </a:gs>
                  <a:gs pos="56000">
                    <a:srgbClr val="9C6563"/>
                  </a:gs>
                  <a:gs pos="58000">
                    <a:srgbClr val="80302D"/>
                  </a:gs>
                  <a:gs pos="71001">
                    <a:srgbClr val="C0524E"/>
                  </a:gs>
                  <a:gs pos="94000">
                    <a:srgbClr val="EBDAD4"/>
                  </a:gs>
                  <a:gs pos="100000">
                    <a:srgbClr val="55261C"/>
                  </a:gs>
                </a:gsLst>
                <a:lin ang="5400000" scaled="1"/>
              </a:gradFill>
              <a:latin typeface="Arial Black"/>
              <a:cs typeface="Arial Black"/>
            </a:rPr>
            <a:t>ZÁVODY VE WESTERNOVÉ STŘELBĚ
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419100</xdr:colOff>
      <xdr:row>1</xdr:row>
      <xdr:rowOff>76200</xdr:rowOff>
    </xdr:from>
    <xdr:to>
      <xdr:col>34</xdr:col>
      <xdr:colOff>180975</xdr:colOff>
      <xdr:row>4</xdr:row>
      <xdr:rowOff>66675</xdr:rowOff>
    </xdr:to>
    <xdr:sp>
      <xdr:nvSpPr>
        <xdr:cNvPr id="1" name="AutoShape 1"/>
        <xdr:cNvSpPr>
          <a:spLocks/>
        </xdr:cNvSpPr>
      </xdr:nvSpPr>
      <xdr:spPr>
        <a:xfrm>
          <a:off x="1933575" y="238125"/>
          <a:ext cx="8867775" cy="476250"/>
        </a:xfrm>
        <a:prstGeom prst="rect"/>
        <a:noFill/>
      </xdr:spPr>
      <xdr:txBody>
        <a:bodyPr fromWordArt="1" wrap="none">
          <a:prstTxWarp prst="textPlain">
            <a:avLst>
              <a:gd name="adj" fmla="val 50254"/>
            </a:avLst>
          </a:prstTxWarp>
          <a:scene3d>
            <a:camera prst="legacyPerspectiveBottomRight">
              <a:rot lat="0" lon="21240000" rev="0"/>
            </a:camera>
            <a:lightRig rig="legacyHarsh3" dir="l"/>
          </a:scene3d>
          <a:sp3d extrusionH="430200" prstMaterial="legacyMatte">
            <a:extrusionClr>
              <a:srgbClr val="C0C0C0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DCEBF5"/>
                  </a:gs>
                  <a:gs pos="8000">
                    <a:srgbClr val="83A7C3"/>
                  </a:gs>
                  <a:gs pos="13000">
                    <a:srgbClr val="768FB9"/>
                  </a:gs>
                  <a:gs pos="21001">
                    <a:srgbClr val="83A7C3"/>
                  </a:gs>
                  <a:gs pos="52000">
                    <a:srgbClr val="FFFFFF"/>
                  </a:gs>
                  <a:gs pos="56000">
                    <a:srgbClr val="9C6563"/>
                  </a:gs>
                  <a:gs pos="58000">
                    <a:srgbClr val="80302D"/>
                  </a:gs>
                  <a:gs pos="71001">
                    <a:srgbClr val="C0524E"/>
                  </a:gs>
                  <a:gs pos="94000">
                    <a:srgbClr val="EBDAD4"/>
                  </a:gs>
                  <a:gs pos="100000">
                    <a:srgbClr val="55261C"/>
                  </a:gs>
                </a:gsLst>
                <a:lin ang="5400000" scaled="1"/>
              </a:gradFill>
              <a:latin typeface="Arial Black"/>
              <a:cs typeface="Arial Black"/>
            </a:rPr>
            <a:t>ZÁVODY VE WESTERNOVÉ STŘELBĚ
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419100</xdr:colOff>
      <xdr:row>0</xdr:row>
      <xdr:rowOff>76200</xdr:rowOff>
    </xdr:from>
    <xdr:to>
      <xdr:col>34</xdr:col>
      <xdr:colOff>180975</xdr:colOff>
      <xdr:row>3</xdr:row>
      <xdr:rowOff>66675</xdr:rowOff>
    </xdr:to>
    <xdr:sp>
      <xdr:nvSpPr>
        <xdr:cNvPr id="1" name="AutoShape 1"/>
        <xdr:cNvSpPr>
          <a:spLocks/>
        </xdr:cNvSpPr>
      </xdr:nvSpPr>
      <xdr:spPr>
        <a:xfrm>
          <a:off x="1933575" y="76200"/>
          <a:ext cx="8867775" cy="476250"/>
        </a:xfrm>
        <a:prstGeom prst="rect"/>
        <a:noFill/>
      </xdr:spPr>
      <xdr:txBody>
        <a:bodyPr fromWordArt="1" wrap="none">
          <a:prstTxWarp prst="textPlain">
            <a:avLst>
              <a:gd name="adj" fmla="val 50254"/>
            </a:avLst>
          </a:prstTxWarp>
          <a:scene3d>
            <a:camera prst="legacyPerspectiveBottomRight">
              <a:rot lat="0" lon="21240000" rev="0"/>
            </a:camera>
            <a:lightRig rig="legacyHarsh3" dir="l"/>
          </a:scene3d>
          <a:sp3d extrusionH="430200" prstMaterial="legacyMatte">
            <a:extrusionClr>
              <a:srgbClr val="C0C0C0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DCEBF5"/>
                  </a:gs>
                  <a:gs pos="8000">
                    <a:srgbClr val="83A7C3"/>
                  </a:gs>
                  <a:gs pos="13000">
                    <a:srgbClr val="768FB9"/>
                  </a:gs>
                  <a:gs pos="21001">
                    <a:srgbClr val="83A7C3"/>
                  </a:gs>
                  <a:gs pos="52000">
                    <a:srgbClr val="FFFFFF"/>
                  </a:gs>
                  <a:gs pos="56000">
                    <a:srgbClr val="9C6563"/>
                  </a:gs>
                  <a:gs pos="58000">
                    <a:srgbClr val="80302D"/>
                  </a:gs>
                  <a:gs pos="71001">
                    <a:srgbClr val="C0524E"/>
                  </a:gs>
                  <a:gs pos="94000">
                    <a:srgbClr val="EBDAD4"/>
                  </a:gs>
                  <a:gs pos="100000">
                    <a:srgbClr val="55261C"/>
                  </a:gs>
                </a:gsLst>
                <a:lin ang="5400000" scaled="1"/>
              </a:gradFill>
              <a:latin typeface="Arial Black"/>
              <a:cs typeface="Arial Black"/>
            </a:rPr>
            <a:t>ZÁVODY VE WESTERNOVÉ STŘELBĚ
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142875</xdr:colOff>
      <xdr:row>0</xdr:row>
      <xdr:rowOff>47625</xdr:rowOff>
    </xdr:from>
    <xdr:to>
      <xdr:col>20</xdr:col>
      <xdr:colOff>133350</xdr:colOff>
      <xdr:row>2</xdr:row>
      <xdr:rowOff>152400</xdr:rowOff>
    </xdr:to>
    <xdr:sp>
      <xdr:nvSpPr>
        <xdr:cNvPr id="1" name="AutoShape 4"/>
        <xdr:cNvSpPr>
          <a:spLocks/>
        </xdr:cNvSpPr>
      </xdr:nvSpPr>
      <xdr:spPr>
        <a:xfrm>
          <a:off x="1104900" y="47625"/>
          <a:ext cx="9191625" cy="428625"/>
        </a:xfrm>
        <a:prstGeom prst="rect"/>
        <a:noFill/>
      </xdr:spPr>
      <xdr:txBody>
        <a:bodyPr fromWordArt="1" wrap="none">
          <a:prstTxWarp prst="textPlain">
            <a:avLst>
              <a:gd name="adj" fmla="val 50254"/>
            </a:avLst>
          </a:prstTxWarp>
          <a:scene3d>
            <a:camera prst="legacyPerspectiveBottomRight">
              <a:rot lat="0" lon="21240000" rev="0"/>
            </a:camera>
            <a:lightRig rig="legacyHarsh3" dir="l"/>
          </a:scene3d>
          <a:sp3d extrusionH="430200" prstMaterial="legacyMatte">
            <a:extrusionClr>
              <a:srgbClr val="C0C0C0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DCEBF5"/>
                  </a:gs>
                  <a:gs pos="8000">
                    <a:srgbClr val="83A7C3"/>
                  </a:gs>
                  <a:gs pos="13000">
                    <a:srgbClr val="768FB9"/>
                  </a:gs>
                  <a:gs pos="21001">
                    <a:srgbClr val="83A7C3"/>
                  </a:gs>
                  <a:gs pos="52000">
                    <a:srgbClr val="FFFFFF"/>
                  </a:gs>
                  <a:gs pos="56000">
                    <a:srgbClr val="9C6563"/>
                  </a:gs>
                  <a:gs pos="58000">
                    <a:srgbClr val="80302D"/>
                  </a:gs>
                  <a:gs pos="71001">
                    <a:srgbClr val="C0524E"/>
                  </a:gs>
                  <a:gs pos="94000">
                    <a:srgbClr val="EBDAD4"/>
                  </a:gs>
                  <a:gs pos="100000">
                    <a:srgbClr val="55261C"/>
                  </a:gs>
                </a:gsLst>
                <a:lin ang="5400000" scaled="1"/>
              </a:gradFill>
              <a:latin typeface="Arial Black"/>
              <a:cs typeface="Arial Black"/>
            </a:rPr>
            <a:t>ZÁVODY VE WESTERNOVÉ STŘELBĚ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N57"/>
  <sheetViews>
    <sheetView zoomScale="85" zoomScaleNormal="85" workbookViewId="0" topLeftCell="A1">
      <selection activeCell="I6" sqref="I6:W8"/>
    </sheetView>
  </sheetViews>
  <sheetFormatPr defaultColWidth="9.00390625" defaultRowHeight="12.75"/>
  <cols>
    <col min="1" max="1" width="4.25390625" style="0" customWidth="1"/>
    <col min="2" max="3" width="3.625" style="0" customWidth="1"/>
    <col min="4" max="5" width="8.75390625" style="0" customWidth="1"/>
    <col min="6" max="36" width="3.625" style="0" customWidth="1"/>
    <col min="37" max="38" width="4.00390625" style="0" customWidth="1"/>
    <col min="39" max="40" width="3.75390625" style="0" customWidth="1"/>
  </cols>
  <sheetData>
    <row r="2" spans="7:10" ht="12.75">
      <c r="G2" s="3"/>
      <c r="H2" s="3"/>
      <c r="I2" s="3"/>
      <c r="J2" s="3"/>
    </row>
    <row r="3" spans="7:10" ht="12.75">
      <c r="G3" s="3"/>
      <c r="H3" s="3"/>
      <c r="I3" s="3"/>
      <c r="J3" s="3"/>
    </row>
    <row r="5" spans="1:29" ht="12.75">
      <c r="A5" s="1"/>
      <c r="B5" s="1"/>
      <c r="C5" s="1"/>
      <c r="D5" s="8" t="s">
        <v>28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9"/>
      <c r="V5" s="1"/>
      <c r="W5" s="2"/>
      <c r="X5" s="2"/>
      <c r="Y5" s="2"/>
      <c r="Z5" s="2"/>
      <c r="AA5" s="2"/>
      <c r="AB5" s="2"/>
      <c r="AC5" s="2"/>
    </row>
    <row r="6" spans="1:29" ht="12.75">
      <c r="A6" s="1"/>
      <c r="B6" s="1"/>
      <c r="C6" s="1"/>
      <c r="D6" s="8"/>
      <c r="E6" s="1"/>
      <c r="F6" s="1"/>
      <c r="G6" s="1"/>
      <c r="H6" s="1"/>
      <c r="I6" s="76" t="s">
        <v>31</v>
      </c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2"/>
      <c r="Y6" s="2"/>
      <c r="Z6" s="2"/>
      <c r="AA6" s="2"/>
      <c r="AB6" s="2"/>
      <c r="AC6" s="2"/>
    </row>
    <row r="7" spans="1:29" ht="12.75">
      <c r="A7" s="1"/>
      <c r="B7" s="1"/>
      <c r="C7" s="1"/>
      <c r="D7" s="8"/>
      <c r="E7" s="1"/>
      <c r="F7" s="1"/>
      <c r="G7" s="1"/>
      <c r="H7" s="1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2"/>
      <c r="Y7" s="2"/>
      <c r="Z7" s="2"/>
      <c r="AA7" s="2"/>
      <c r="AB7" s="2"/>
      <c r="AC7" s="2"/>
    </row>
    <row r="8" spans="1:29" ht="13.5" thickBot="1">
      <c r="A8" s="1"/>
      <c r="B8" s="1"/>
      <c r="C8" s="1"/>
      <c r="D8" s="1"/>
      <c r="E8" s="1"/>
      <c r="F8" s="1"/>
      <c r="G8" s="1"/>
      <c r="H8" s="1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2"/>
      <c r="Y8" s="2"/>
      <c r="Z8" s="2"/>
      <c r="AA8" s="2"/>
      <c r="AB8" s="2"/>
      <c r="AC8" s="2"/>
    </row>
    <row r="9" spans="1:40" ht="12.75">
      <c r="A9" s="10" t="s">
        <v>18</v>
      </c>
      <c r="B9" s="11" t="s">
        <v>15</v>
      </c>
      <c r="C9" s="11" t="s">
        <v>3</v>
      </c>
      <c r="D9" s="12" t="s">
        <v>4</v>
      </c>
      <c r="E9" s="12" t="s">
        <v>5</v>
      </c>
      <c r="F9" s="13" t="s">
        <v>20</v>
      </c>
      <c r="G9" s="14"/>
      <c r="H9" s="15"/>
      <c r="I9" s="15"/>
      <c r="J9" s="13" t="s">
        <v>21</v>
      </c>
      <c r="K9" s="14"/>
      <c r="L9" s="15"/>
      <c r="M9" s="15"/>
      <c r="N9" s="13" t="s">
        <v>23</v>
      </c>
      <c r="O9" s="14"/>
      <c r="P9" s="15"/>
      <c r="Q9" s="15"/>
      <c r="R9" s="13" t="s">
        <v>16</v>
      </c>
      <c r="S9" s="14"/>
      <c r="T9" s="15"/>
      <c r="U9" s="15"/>
      <c r="V9" s="13" t="s">
        <v>24</v>
      </c>
      <c r="W9" s="14"/>
      <c r="X9" s="15"/>
      <c r="Y9" s="15"/>
      <c r="Z9" s="13" t="s">
        <v>25</v>
      </c>
      <c r="AA9" s="14"/>
      <c r="AB9" s="15"/>
      <c r="AC9" s="15"/>
      <c r="AD9" s="13" t="s">
        <v>17</v>
      </c>
      <c r="AE9" s="14"/>
      <c r="AF9" s="15"/>
      <c r="AG9" s="15"/>
      <c r="AH9" s="13" t="s">
        <v>22</v>
      </c>
      <c r="AI9" s="14"/>
      <c r="AJ9" s="15"/>
      <c r="AK9" s="15"/>
      <c r="AL9" s="25" t="s">
        <v>0</v>
      </c>
      <c r="AM9" s="25" t="s">
        <v>10</v>
      </c>
      <c r="AN9" s="26" t="s">
        <v>1</v>
      </c>
    </row>
    <row r="10" spans="1:40" ht="12.75">
      <c r="A10" s="16" t="s">
        <v>3</v>
      </c>
      <c r="B10" s="17" t="s">
        <v>19</v>
      </c>
      <c r="C10" s="18" t="s">
        <v>12</v>
      </c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20" t="s">
        <v>26</v>
      </c>
      <c r="O10" s="19"/>
      <c r="P10" s="19"/>
      <c r="Q10" s="19"/>
      <c r="R10" s="20" t="s">
        <v>40</v>
      </c>
      <c r="S10" s="19"/>
      <c r="T10" s="19"/>
      <c r="U10" s="19"/>
      <c r="V10" s="20"/>
      <c r="W10" s="19"/>
      <c r="X10" s="19"/>
      <c r="Y10" s="19"/>
      <c r="Z10" s="20"/>
      <c r="AA10" s="19"/>
      <c r="AB10" s="19"/>
      <c r="AC10" s="19"/>
      <c r="AD10" s="20"/>
      <c r="AE10" s="19"/>
      <c r="AF10" s="19"/>
      <c r="AG10" s="19"/>
      <c r="AH10" s="20"/>
      <c r="AI10" s="19"/>
      <c r="AJ10" s="19"/>
      <c r="AK10" s="19"/>
      <c r="AL10" s="27" t="s">
        <v>2</v>
      </c>
      <c r="AM10" s="27" t="s">
        <v>11</v>
      </c>
      <c r="AN10" s="28" t="s">
        <v>2</v>
      </c>
    </row>
    <row r="11" spans="1:40" ht="12.75">
      <c r="A11" s="21"/>
      <c r="B11" s="22"/>
      <c r="C11" s="22" t="s">
        <v>14</v>
      </c>
      <c r="D11" s="22"/>
      <c r="E11" s="22"/>
      <c r="F11" s="19" t="s">
        <v>0</v>
      </c>
      <c r="G11" s="19" t="s">
        <v>6</v>
      </c>
      <c r="H11" s="24" t="s">
        <v>7</v>
      </c>
      <c r="I11" s="24" t="s">
        <v>8</v>
      </c>
      <c r="J11" s="19" t="s">
        <v>0</v>
      </c>
      <c r="K11" s="19" t="s">
        <v>6</v>
      </c>
      <c r="L11" s="24" t="s">
        <v>7</v>
      </c>
      <c r="M11" s="24" t="s">
        <v>8</v>
      </c>
      <c r="N11" s="19" t="s">
        <v>0</v>
      </c>
      <c r="O11" s="19" t="s">
        <v>6</v>
      </c>
      <c r="P11" s="24" t="s">
        <v>7</v>
      </c>
      <c r="Q11" s="24" t="s">
        <v>8</v>
      </c>
      <c r="R11" s="19" t="s">
        <v>0</v>
      </c>
      <c r="S11" s="19" t="s">
        <v>6</v>
      </c>
      <c r="T11" s="24" t="s">
        <v>7</v>
      </c>
      <c r="U11" s="24" t="s">
        <v>8</v>
      </c>
      <c r="V11" s="19" t="s">
        <v>0</v>
      </c>
      <c r="W11" s="19" t="s">
        <v>6</v>
      </c>
      <c r="X11" s="24" t="s">
        <v>7</v>
      </c>
      <c r="Y11" s="24" t="s">
        <v>8</v>
      </c>
      <c r="Z11" s="19" t="s">
        <v>0</v>
      </c>
      <c r="AA11" s="19" t="s">
        <v>6</v>
      </c>
      <c r="AB11" s="24" t="s">
        <v>7</v>
      </c>
      <c r="AC11" s="24" t="s">
        <v>8</v>
      </c>
      <c r="AD11" s="19" t="s">
        <v>0</v>
      </c>
      <c r="AE11" s="19" t="s">
        <v>6</v>
      </c>
      <c r="AF11" s="24" t="s">
        <v>7</v>
      </c>
      <c r="AG11" s="24" t="s">
        <v>8</v>
      </c>
      <c r="AH11" s="19" t="s">
        <v>0</v>
      </c>
      <c r="AI11" s="19" t="s">
        <v>6</v>
      </c>
      <c r="AJ11" s="24" t="s">
        <v>7</v>
      </c>
      <c r="AK11" s="24" t="s">
        <v>8</v>
      </c>
      <c r="AL11" s="24"/>
      <c r="AM11" s="24"/>
      <c r="AN11" s="29"/>
    </row>
    <row r="12" spans="1:40" ht="12.75">
      <c r="A12" s="21"/>
      <c r="B12" s="17"/>
      <c r="C12" s="23" t="s">
        <v>13</v>
      </c>
      <c r="D12" s="19"/>
      <c r="E12" s="19"/>
      <c r="F12" s="19"/>
      <c r="G12" s="19"/>
      <c r="H12" s="24" t="s">
        <v>0</v>
      </c>
      <c r="I12" s="24" t="s">
        <v>9</v>
      </c>
      <c r="J12" s="19"/>
      <c r="K12" s="19"/>
      <c r="L12" s="24" t="s">
        <v>0</v>
      </c>
      <c r="M12" s="24" t="s">
        <v>9</v>
      </c>
      <c r="N12" s="19"/>
      <c r="O12" s="19"/>
      <c r="P12" s="24" t="s">
        <v>0</v>
      </c>
      <c r="Q12" s="24" t="s">
        <v>9</v>
      </c>
      <c r="R12" s="19"/>
      <c r="S12" s="19"/>
      <c r="T12" s="24" t="s">
        <v>0</v>
      </c>
      <c r="U12" s="24" t="s">
        <v>9</v>
      </c>
      <c r="V12" s="19"/>
      <c r="W12" s="19"/>
      <c r="X12" s="24" t="s">
        <v>0</v>
      </c>
      <c r="Y12" s="24" t="s">
        <v>9</v>
      </c>
      <c r="Z12" s="19"/>
      <c r="AA12" s="19"/>
      <c r="AB12" s="24" t="s">
        <v>0</v>
      </c>
      <c r="AC12" s="24" t="s">
        <v>9</v>
      </c>
      <c r="AD12" s="19"/>
      <c r="AE12" s="19"/>
      <c r="AF12" s="24" t="s">
        <v>0</v>
      </c>
      <c r="AG12" s="24" t="s">
        <v>9</v>
      </c>
      <c r="AH12" s="19"/>
      <c r="AI12" s="19"/>
      <c r="AJ12" s="24" t="s">
        <v>0</v>
      </c>
      <c r="AK12" s="24" t="s">
        <v>9</v>
      </c>
      <c r="AL12" s="24"/>
      <c r="AM12" s="24"/>
      <c r="AN12" s="29"/>
    </row>
    <row r="13" spans="1:40" ht="12.75">
      <c r="A13" s="36">
        <v>33</v>
      </c>
      <c r="B13" s="37"/>
      <c r="C13" s="37">
        <v>390</v>
      </c>
      <c r="D13" s="38" t="s">
        <v>27</v>
      </c>
      <c r="E13" s="38" t="s">
        <v>34</v>
      </c>
      <c r="F13" s="19">
        <v>39.2</v>
      </c>
      <c r="G13" s="19">
        <v>10</v>
      </c>
      <c r="H13" s="24">
        <f aca="true" t="shared" si="0" ref="H13:H18">F13+G13</f>
        <v>49.2</v>
      </c>
      <c r="I13" s="35">
        <f aca="true" t="shared" si="1" ref="I13:I18">RANK($H$13:$H$101,$H$13:$H$101,1)</f>
        <v>1</v>
      </c>
      <c r="J13" s="19">
        <v>27.3</v>
      </c>
      <c r="K13" s="19">
        <v>15</v>
      </c>
      <c r="L13" s="24">
        <f aca="true" t="shared" si="2" ref="L13:L18">J13+K13</f>
        <v>42.3</v>
      </c>
      <c r="M13" s="35">
        <f aca="true" t="shared" si="3" ref="M13:M18">RANK($L$13:$L$101,$L$13:$L$101,1)</f>
        <v>3</v>
      </c>
      <c r="N13" s="19">
        <v>32.87</v>
      </c>
      <c r="O13" s="19">
        <v>0</v>
      </c>
      <c r="P13" s="24">
        <f aca="true" t="shared" si="4" ref="P13:P18">N13+O13</f>
        <v>32.87</v>
      </c>
      <c r="Q13" s="35">
        <f aca="true" t="shared" si="5" ref="Q13:Q18">RANK($P$13:$P$101,$P$13:$P$101,1)</f>
        <v>1</v>
      </c>
      <c r="R13" s="19">
        <v>33.43</v>
      </c>
      <c r="S13" s="19">
        <v>25</v>
      </c>
      <c r="T13" s="24">
        <f aca="true" t="shared" si="6" ref="T13:T18">R13+S13</f>
        <v>58.43</v>
      </c>
      <c r="U13" s="35">
        <f aca="true" t="shared" si="7" ref="U13:U18">RANK($T$13:$T$101,$T$13:$T$101,1)</f>
        <v>6</v>
      </c>
      <c r="V13" s="19">
        <v>29.9</v>
      </c>
      <c r="W13" s="19">
        <v>0</v>
      </c>
      <c r="X13" s="24">
        <f aca="true" t="shared" si="8" ref="X13:X18">V13+W13</f>
        <v>29.9</v>
      </c>
      <c r="Y13" s="35">
        <f aca="true" t="shared" si="9" ref="Y13:Y18">RANK($X$13:$X$101,$X$13:$X$101,1)</f>
        <v>1</v>
      </c>
      <c r="Z13" s="19">
        <v>28.87</v>
      </c>
      <c r="AA13" s="19">
        <v>0</v>
      </c>
      <c r="AB13" s="24">
        <f aca="true" t="shared" si="10" ref="AB13:AB18">Z13+AA13</f>
        <v>28.87</v>
      </c>
      <c r="AC13" s="35">
        <f aca="true" t="shared" si="11" ref="AC13:AC18">RANK($AB$13:$AB$101,$AB$13:$AB$101,1)</f>
        <v>1</v>
      </c>
      <c r="AD13" s="19">
        <v>18.51</v>
      </c>
      <c r="AE13" s="19">
        <v>5</v>
      </c>
      <c r="AF13" s="24">
        <f aca="true" t="shared" si="12" ref="AF13:AF18">AD13+AE13</f>
        <v>23.51</v>
      </c>
      <c r="AG13" s="35">
        <f aca="true" t="shared" si="13" ref="AG13:AG18">RANK($AF$13:$AF$101,$AF$13:$AF$101,1)</f>
        <v>1</v>
      </c>
      <c r="AH13" s="19">
        <v>19.68</v>
      </c>
      <c r="AI13" s="19">
        <v>5</v>
      </c>
      <c r="AJ13" s="24">
        <f aca="true" t="shared" si="14" ref="AJ13:AJ18">AH13+AI13</f>
        <v>24.68</v>
      </c>
      <c r="AK13" s="35">
        <f aca="true" t="shared" si="15" ref="AK13:AK18">RANK($AJ$13:$AJ$101,$AJ$13:$AJ$101,1)</f>
        <v>3</v>
      </c>
      <c r="AL13" s="27">
        <f aca="true" t="shared" si="16" ref="AL13:AL18">(H13+T13+L13+P13+T13+X13+AB13+AF13+AJ13)</f>
        <v>348.19</v>
      </c>
      <c r="AM13" s="35">
        <f aca="true" t="shared" si="17" ref="AM13:AM18">(I13+M13+Q13+U13+Y13+AC13+AG13+AK13)</f>
        <v>17</v>
      </c>
      <c r="AN13" s="35">
        <f aca="true" t="shared" si="18" ref="AN13:AN18">RANK($AL$10:$AL$101,$AL$10:$AL$101,1)</f>
        <v>1</v>
      </c>
    </row>
    <row r="14" spans="1:40" ht="12.75">
      <c r="A14" s="22">
        <v>37</v>
      </c>
      <c r="B14" s="17"/>
      <c r="C14" s="17"/>
      <c r="D14" s="34" t="s">
        <v>35</v>
      </c>
      <c r="E14" s="34" t="s">
        <v>36</v>
      </c>
      <c r="F14" s="19">
        <v>47.5</v>
      </c>
      <c r="G14" s="19">
        <v>5</v>
      </c>
      <c r="H14" s="24">
        <f t="shared" si="0"/>
        <v>52.5</v>
      </c>
      <c r="I14" s="35">
        <f t="shared" si="1"/>
        <v>2</v>
      </c>
      <c r="J14" s="19">
        <v>32.8</v>
      </c>
      <c r="K14" s="19">
        <v>20</v>
      </c>
      <c r="L14" s="24">
        <f t="shared" si="2"/>
        <v>52.8</v>
      </c>
      <c r="M14" s="35">
        <f t="shared" si="3"/>
        <v>5</v>
      </c>
      <c r="N14" s="19">
        <v>38.82</v>
      </c>
      <c r="O14" s="19">
        <v>10</v>
      </c>
      <c r="P14" s="24">
        <f t="shared" si="4"/>
        <v>48.82</v>
      </c>
      <c r="Q14" s="35">
        <f t="shared" si="5"/>
        <v>4</v>
      </c>
      <c r="R14" s="19">
        <v>38.11</v>
      </c>
      <c r="S14" s="19">
        <v>0</v>
      </c>
      <c r="T14" s="24">
        <f t="shared" si="6"/>
        <v>38.11</v>
      </c>
      <c r="U14" s="35">
        <f t="shared" si="7"/>
        <v>2</v>
      </c>
      <c r="V14" s="19">
        <v>32.15</v>
      </c>
      <c r="W14" s="19">
        <v>10</v>
      </c>
      <c r="X14" s="24">
        <f t="shared" si="8"/>
        <v>42.15</v>
      </c>
      <c r="Y14" s="35">
        <f t="shared" si="9"/>
        <v>4</v>
      </c>
      <c r="Z14" s="19">
        <v>32.95</v>
      </c>
      <c r="AA14" s="19">
        <v>5</v>
      </c>
      <c r="AB14" s="24">
        <f t="shared" si="10"/>
        <v>37.95</v>
      </c>
      <c r="AC14" s="35">
        <f t="shared" si="11"/>
        <v>3</v>
      </c>
      <c r="AD14" s="19">
        <v>21.23</v>
      </c>
      <c r="AE14" s="19">
        <v>5</v>
      </c>
      <c r="AF14" s="24">
        <f t="shared" si="12"/>
        <v>26.23</v>
      </c>
      <c r="AG14" s="35">
        <f t="shared" si="13"/>
        <v>3</v>
      </c>
      <c r="AH14" s="19">
        <v>23.99</v>
      </c>
      <c r="AI14" s="19">
        <v>0</v>
      </c>
      <c r="AJ14" s="24">
        <f t="shared" si="14"/>
        <v>23.99</v>
      </c>
      <c r="AK14" s="35">
        <f t="shared" si="15"/>
        <v>2</v>
      </c>
      <c r="AL14" s="27">
        <f t="shared" si="16"/>
        <v>360.65999999999997</v>
      </c>
      <c r="AM14" s="35">
        <f t="shared" si="17"/>
        <v>25</v>
      </c>
      <c r="AN14" s="35">
        <f t="shared" si="18"/>
        <v>2</v>
      </c>
    </row>
    <row r="15" spans="1:40" ht="12.75">
      <c r="A15" s="22">
        <v>50</v>
      </c>
      <c r="B15" s="17"/>
      <c r="C15" s="17">
        <v>301</v>
      </c>
      <c r="D15" s="34" t="s">
        <v>27</v>
      </c>
      <c r="E15" s="34" t="s">
        <v>39</v>
      </c>
      <c r="F15" s="19">
        <v>47.4</v>
      </c>
      <c r="G15" s="19">
        <v>10</v>
      </c>
      <c r="H15" s="24">
        <f t="shared" si="0"/>
        <v>57.4</v>
      </c>
      <c r="I15" s="35">
        <f t="shared" si="1"/>
        <v>3</v>
      </c>
      <c r="J15" s="19">
        <v>42.9</v>
      </c>
      <c r="K15" s="19">
        <v>5</v>
      </c>
      <c r="L15" s="24">
        <f t="shared" si="2"/>
        <v>47.9</v>
      </c>
      <c r="M15" s="35">
        <f t="shared" si="3"/>
        <v>4</v>
      </c>
      <c r="N15" s="19">
        <v>37.47</v>
      </c>
      <c r="O15" s="19">
        <v>10</v>
      </c>
      <c r="P15" s="24">
        <f t="shared" si="4"/>
        <v>47.47</v>
      </c>
      <c r="Q15" s="35">
        <f t="shared" si="5"/>
        <v>3</v>
      </c>
      <c r="R15" s="19">
        <v>42.87</v>
      </c>
      <c r="S15" s="19">
        <v>5</v>
      </c>
      <c r="T15" s="24">
        <f t="shared" si="6"/>
        <v>47.87</v>
      </c>
      <c r="U15" s="35">
        <f t="shared" si="7"/>
        <v>3</v>
      </c>
      <c r="V15" s="19">
        <v>34.73</v>
      </c>
      <c r="W15" s="19">
        <v>5</v>
      </c>
      <c r="X15" s="24">
        <f t="shared" si="8"/>
        <v>39.73</v>
      </c>
      <c r="Y15" s="35">
        <f t="shared" si="9"/>
        <v>3</v>
      </c>
      <c r="Z15" s="19">
        <v>31.36</v>
      </c>
      <c r="AA15" s="19">
        <v>0</v>
      </c>
      <c r="AB15" s="24">
        <f t="shared" si="10"/>
        <v>31.36</v>
      </c>
      <c r="AC15" s="35">
        <f t="shared" si="11"/>
        <v>2</v>
      </c>
      <c r="AD15" s="19">
        <v>22.55</v>
      </c>
      <c r="AE15" s="19">
        <v>5</v>
      </c>
      <c r="AF15" s="24">
        <f t="shared" si="12"/>
        <v>27.55</v>
      </c>
      <c r="AG15" s="35">
        <f t="shared" si="13"/>
        <v>5</v>
      </c>
      <c r="AH15" s="19">
        <v>21.33</v>
      </c>
      <c r="AI15" s="19">
        <v>0</v>
      </c>
      <c r="AJ15" s="24">
        <f t="shared" si="14"/>
        <v>21.33</v>
      </c>
      <c r="AK15" s="35">
        <f t="shared" si="15"/>
        <v>1</v>
      </c>
      <c r="AL15" s="27">
        <f t="shared" si="16"/>
        <v>368.48</v>
      </c>
      <c r="AM15" s="35">
        <f t="shared" si="17"/>
        <v>24</v>
      </c>
      <c r="AN15" s="35">
        <f t="shared" si="18"/>
        <v>3</v>
      </c>
    </row>
    <row r="16" spans="1:40" ht="12.75">
      <c r="A16" s="22">
        <v>3</v>
      </c>
      <c r="B16" s="17"/>
      <c r="C16" s="17">
        <v>387</v>
      </c>
      <c r="D16" s="34" t="s">
        <v>32</v>
      </c>
      <c r="E16" s="34" t="s">
        <v>33</v>
      </c>
      <c r="F16" s="19">
        <v>58.3</v>
      </c>
      <c r="G16" s="19">
        <v>20</v>
      </c>
      <c r="H16" s="24">
        <f t="shared" si="0"/>
        <v>78.3</v>
      </c>
      <c r="I16" s="35">
        <f t="shared" si="1"/>
        <v>6</v>
      </c>
      <c r="J16" s="19">
        <v>34.7</v>
      </c>
      <c r="K16" s="19">
        <v>5</v>
      </c>
      <c r="L16" s="24">
        <f t="shared" si="2"/>
        <v>39.7</v>
      </c>
      <c r="M16" s="35">
        <f t="shared" si="3"/>
        <v>2</v>
      </c>
      <c r="N16" s="19">
        <v>33.37</v>
      </c>
      <c r="O16" s="19">
        <v>10</v>
      </c>
      <c r="P16" s="24">
        <f t="shared" si="4"/>
        <v>43.37</v>
      </c>
      <c r="Q16" s="35">
        <f t="shared" si="5"/>
        <v>2</v>
      </c>
      <c r="R16" s="19">
        <v>42.54</v>
      </c>
      <c r="S16" s="19">
        <v>15</v>
      </c>
      <c r="T16" s="24">
        <f t="shared" si="6"/>
        <v>57.54</v>
      </c>
      <c r="U16" s="35">
        <f t="shared" si="7"/>
        <v>5</v>
      </c>
      <c r="V16" s="19">
        <v>33.44</v>
      </c>
      <c r="W16" s="19">
        <v>5</v>
      </c>
      <c r="X16" s="24">
        <f t="shared" si="8"/>
        <v>38.44</v>
      </c>
      <c r="Y16" s="35">
        <f t="shared" si="9"/>
        <v>2</v>
      </c>
      <c r="Z16" s="19">
        <v>33.23</v>
      </c>
      <c r="AA16" s="19">
        <v>10</v>
      </c>
      <c r="AB16" s="24">
        <f t="shared" si="10"/>
        <v>43.23</v>
      </c>
      <c r="AC16" s="35">
        <f t="shared" si="11"/>
        <v>4</v>
      </c>
      <c r="AD16" s="19">
        <v>19.62</v>
      </c>
      <c r="AE16" s="19">
        <v>5</v>
      </c>
      <c r="AF16" s="24">
        <f t="shared" si="12"/>
        <v>24.62</v>
      </c>
      <c r="AG16" s="35">
        <f t="shared" si="13"/>
        <v>2</v>
      </c>
      <c r="AH16" s="19">
        <v>22.44</v>
      </c>
      <c r="AI16" s="19">
        <v>5</v>
      </c>
      <c r="AJ16" s="24">
        <f t="shared" si="14"/>
        <v>27.44</v>
      </c>
      <c r="AK16" s="35">
        <f t="shared" si="15"/>
        <v>5</v>
      </c>
      <c r="AL16" s="27">
        <f t="shared" si="16"/>
        <v>410.18000000000006</v>
      </c>
      <c r="AM16" s="35">
        <f t="shared" si="17"/>
        <v>28</v>
      </c>
      <c r="AN16" s="35">
        <f t="shared" si="18"/>
        <v>4</v>
      </c>
    </row>
    <row r="17" spans="1:40" ht="12.75">
      <c r="A17" s="22">
        <v>38</v>
      </c>
      <c r="B17" s="17"/>
      <c r="C17" s="17"/>
      <c r="D17" s="34" t="s">
        <v>29</v>
      </c>
      <c r="E17" s="34" t="s">
        <v>37</v>
      </c>
      <c r="F17" s="19">
        <v>44.2</v>
      </c>
      <c r="G17" s="19">
        <v>25</v>
      </c>
      <c r="H17" s="24">
        <f t="shared" si="0"/>
        <v>69.2</v>
      </c>
      <c r="I17" s="35">
        <f t="shared" si="1"/>
        <v>5</v>
      </c>
      <c r="J17" s="19">
        <v>31.5</v>
      </c>
      <c r="K17" s="19">
        <v>25</v>
      </c>
      <c r="L17" s="24">
        <f t="shared" si="2"/>
        <v>56.5</v>
      </c>
      <c r="M17" s="35">
        <f t="shared" si="3"/>
        <v>6</v>
      </c>
      <c r="N17" s="19">
        <v>34.53</v>
      </c>
      <c r="O17" s="19">
        <v>30</v>
      </c>
      <c r="P17" s="24">
        <f t="shared" si="4"/>
        <v>64.53</v>
      </c>
      <c r="Q17" s="35">
        <f t="shared" si="5"/>
        <v>5</v>
      </c>
      <c r="R17" s="19">
        <v>37.01</v>
      </c>
      <c r="S17" s="19">
        <v>0</v>
      </c>
      <c r="T17" s="24">
        <f t="shared" si="6"/>
        <v>37.01</v>
      </c>
      <c r="U17" s="35">
        <f t="shared" si="7"/>
        <v>1</v>
      </c>
      <c r="V17" s="19">
        <v>42.44</v>
      </c>
      <c r="W17" s="19">
        <v>20</v>
      </c>
      <c r="X17" s="24">
        <f t="shared" si="8"/>
        <v>62.44</v>
      </c>
      <c r="Y17" s="35">
        <f t="shared" si="9"/>
        <v>6</v>
      </c>
      <c r="Z17" s="19">
        <v>38.15</v>
      </c>
      <c r="AA17" s="19">
        <v>20</v>
      </c>
      <c r="AB17" s="24">
        <f t="shared" si="10"/>
        <v>58.15</v>
      </c>
      <c r="AC17" s="35">
        <f t="shared" si="11"/>
        <v>5</v>
      </c>
      <c r="AD17" s="19">
        <v>21.27</v>
      </c>
      <c r="AE17" s="19">
        <v>20</v>
      </c>
      <c r="AF17" s="24">
        <f t="shared" si="12"/>
        <v>41.269999999999996</v>
      </c>
      <c r="AG17" s="35">
        <f t="shared" si="13"/>
        <v>6</v>
      </c>
      <c r="AH17" s="19">
        <v>20.7</v>
      </c>
      <c r="AI17" s="19">
        <v>5</v>
      </c>
      <c r="AJ17" s="24">
        <f t="shared" si="14"/>
        <v>25.7</v>
      </c>
      <c r="AK17" s="35">
        <f t="shared" si="15"/>
        <v>4</v>
      </c>
      <c r="AL17" s="27">
        <f t="shared" si="16"/>
        <v>451.80999999999995</v>
      </c>
      <c r="AM17" s="35">
        <f t="shared" si="17"/>
        <v>38</v>
      </c>
      <c r="AN17" s="35">
        <f t="shared" si="18"/>
        <v>5</v>
      </c>
    </row>
    <row r="18" spans="1:40" ht="12.75">
      <c r="A18" s="23">
        <v>39</v>
      </c>
      <c r="B18" s="17"/>
      <c r="C18" s="17">
        <v>1</v>
      </c>
      <c r="D18" s="34" t="s">
        <v>30</v>
      </c>
      <c r="E18" s="34" t="s">
        <v>38</v>
      </c>
      <c r="F18" s="19">
        <v>48.8</v>
      </c>
      <c r="G18" s="19">
        <v>20</v>
      </c>
      <c r="H18" s="24">
        <f t="shared" si="0"/>
        <v>68.8</v>
      </c>
      <c r="I18" s="35">
        <f t="shared" si="1"/>
        <v>4</v>
      </c>
      <c r="J18" s="19">
        <v>35.3</v>
      </c>
      <c r="K18" s="19">
        <v>0</v>
      </c>
      <c r="L18" s="24">
        <f t="shared" si="2"/>
        <v>35.3</v>
      </c>
      <c r="M18" s="35">
        <f t="shared" si="3"/>
        <v>1</v>
      </c>
      <c r="N18" s="19">
        <v>41.41</v>
      </c>
      <c r="O18" s="19">
        <v>25</v>
      </c>
      <c r="P18" s="24">
        <f t="shared" si="4"/>
        <v>66.41</v>
      </c>
      <c r="Q18" s="35">
        <f t="shared" si="5"/>
        <v>6</v>
      </c>
      <c r="R18" s="19">
        <v>49.59</v>
      </c>
      <c r="S18" s="19">
        <v>0</v>
      </c>
      <c r="T18" s="24">
        <f t="shared" si="6"/>
        <v>49.59</v>
      </c>
      <c r="U18" s="35">
        <f t="shared" si="7"/>
        <v>4</v>
      </c>
      <c r="V18" s="19">
        <v>38.3</v>
      </c>
      <c r="W18" s="19">
        <v>15</v>
      </c>
      <c r="X18" s="24">
        <f t="shared" si="8"/>
        <v>53.3</v>
      </c>
      <c r="Y18" s="35">
        <f t="shared" si="9"/>
        <v>5</v>
      </c>
      <c r="Z18" s="19">
        <v>50.32</v>
      </c>
      <c r="AA18" s="19">
        <v>20</v>
      </c>
      <c r="AB18" s="24">
        <f t="shared" si="10"/>
        <v>70.32</v>
      </c>
      <c r="AC18" s="35">
        <f t="shared" si="11"/>
        <v>6</v>
      </c>
      <c r="AD18" s="19">
        <v>22.02</v>
      </c>
      <c r="AE18" s="19">
        <v>5</v>
      </c>
      <c r="AF18" s="24">
        <f t="shared" si="12"/>
        <v>27.02</v>
      </c>
      <c r="AG18" s="35">
        <f t="shared" si="13"/>
        <v>4</v>
      </c>
      <c r="AH18" s="19">
        <v>30.46</v>
      </c>
      <c r="AI18" s="19">
        <v>5</v>
      </c>
      <c r="AJ18" s="24">
        <f t="shared" si="14"/>
        <v>35.46</v>
      </c>
      <c r="AK18" s="35">
        <f t="shared" si="15"/>
        <v>6</v>
      </c>
      <c r="AL18" s="27">
        <f t="shared" si="16"/>
        <v>455.78999999999996</v>
      </c>
      <c r="AM18" s="35">
        <f t="shared" si="17"/>
        <v>36</v>
      </c>
      <c r="AN18" s="35">
        <f t="shared" si="18"/>
        <v>6</v>
      </c>
    </row>
    <row r="29" spans="1:40" ht="12.75">
      <c r="A29" s="8"/>
      <c r="B29" s="30"/>
      <c r="C29" s="30"/>
      <c r="D29" s="31"/>
      <c r="E29" s="31"/>
      <c r="F29" s="31"/>
      <c r="G29" s="31"/>
      <c r="H29" s="32"/>
      <c r="I29" s="32"/>
      <c r="J29" s="31"/>
      <c r="K29" s="31"/>
      <c r="L29" s="32"/>
      <c r="M29" s="32"/>
      <c r="N29" s="31"/>
      <c r="O29" s="31"/>
      <c r="P29" s="32"/>
      <c r="Q29" s="32"/>
      <c r="R29" s="31"/>
      <c r="S29" s="31"/>
      <c r="T29" s="32"/>
      <c r="U29" s="32"/>
      <c r="V29" s="31"/>
      <c r="W29" s="31"/>
      <c r="X29" s="32"/>
      <c r="Y29" s="32"/>
      <c r="Z29" s="31"/>
      <c r="AA29" s="31"/>
      <c r="AB29" s="32"/>
      <c r="AC29" s="32"/>
      <c r="AD29" s="31"/>
      <c r="AE29" s="31"/>
      <c r="AF29" s="32"/>
      <c r="AG29" s="32"/>
      <c r="AH29" s="31"/>
      <c r="AI29" s="31"/>
      <c r="AJ29" s="32"/>
      <c r="AK29" s="32"/>
      <c r="AL29" s="33"/>
      <c r="AM29" s="32"/>
      <c r="AN29" s="32"/>
    </row>
    <row r="30" spans="1:40" ht="12.75">
      <c r="A30" s="8"/>
      <c r="B30" s="30"/>
      <c r="C30" s="30"/>
      <c r="D30" s="31"/>
      <c r="E30" s="31"/>
      <c r="F30" s="31"/>
      <c r="G30" s="31"/>
      <c r="H30" s="32"/>
      <c r="I30" s="32"/>
      <c r="J30" s="31"/>
      <c r="K30" s="31"/>
      <c r="L30" s="32"/>
      <c r="M30" s="32"/>
      <c r="N30" s="31"/>
      <c r="O30" s="31"/>
      <c r="P30" s="32"/>
      <c r="Q30" s="32"/>
      <c r="R30" s="31"/>
      <c r="S30" s="31"/>
      <c r="T30" s="32"/>
      <c r="U30" s="32"/>
      <c r="V30" s="31"/>
      <c r="W30" s="31"/>
      <c r="X30" s="32"/>
      <c r="Y30" s="32"/>
      <c r="Z30" s="31"/>
      <c r="AA30" s="31"/>
      <c r="AB30" s="32"/>
      <c r="AC30" s="32"/>
      <c r="AD30" s="31"/>
      <c r="AE30" s="31"/>
      <c r="AF30" s="32"/>
      <c r="AG30" s="32"/>
      <c r="AH30" s="31"/>
      <c r="AI30" s="31"/>
      <c r="AJ30" s="32"/>
      <c r="AK30" s="32"/>
      <c r="AL30" s="33"/>
      <c r="AM30" s="32"/>
      <c r="AN30" s="32"/>
    </row>
    <row r="31" spans="1:40" ht="12.75">
      <c r="A31" s="8"/>
      <c r="B31" s="30"/>
      <c r="C31" s="30"/>
      <c r="D31" s="31"/>
      <c r="E31" s="31"/>
      <c r="F31" s="31"/>
      <c r="G31" s="31"/>
      <c r="H31" s="32"/>
      <c r="I31" s="32"/>
      <c r="J31" s="31"/>
      <c r="K31" s="31"/>
      <c r="L31" s="32"/>
      <c r="M31" s="32"/>
      <c r="N31" s="31"/>
      <c r="O31" s="31"/>
      <c r="P31" s="32"/>
      <c r="Q31" s="32"/>
      <c r="R31" s="31"/>
      <c r="S31" s="31"/>
      <c r="T31" s="32"/>
      <c r="U31" s="32"/>
      <c r="V31" s="31"/>
      <c r="W31" s="31"/>
      <c r="X31" s="32"/>
      <c r="Y31" s="32"/>
      <c r="Z31" s="31"/>
      <c r="AA31" s="31"/>
      <c r="AB31" s="32"/>
      <c r="AC31" s="32"/>
      <c r="AD31" s="31"/>
      <c r="AE31" s="31"/>
      <c r="AF31" s="32"/>
      <c r="AG31" s="32"/>
      <c r="AH31" s="31"/>
      <c r="AI31" s="31"/>
      <c r="AJ31" s="32"/>
      <c r="AK31" s="32"/>
      <c r="AL31" s="33"/>
      <c r="AM31" s="32"/>
      <c r="AN31" s="32"/>
    </row>
    <row r="32" spans="1:40" ht="12.75">
      <c r="A32" s="8"/>
      <c r="B32" s="30"/>
      <c r="C32" s="30"/>
      <c r="D32" s="31"/>
      <c r="E32" s="31"/>
      <c r="F32" s="31"/>
      <c r="G32" s="31"/>
      <c r="H32" s="32"/>
      <c r="I32" s="32"/>
      <c r="J32" s="31"/>
      <c r="K32" s="31"/>
      <c r="L32" s="32"/>
      <c r="M32" s="32"/>
      <c r="N32" s="31"/>
      <c r="O32" s="31"/>
      <c r="P32" s="32"/>
      <c r="Q32" s="32"/>
      <c r="R32" s="31"/>
      <c r="S32" s="31"/>
      <c r="T32" s="32"/>
      <c r="U32" s="32"/>
      <c r="V32" s="31"/>
      <c r="W32" s="31"/>
      <c r="X32" s="32"/>
      <c r="Y32" s="32"/>
      <c r="Z32" s="31"/>
      <c r="AA32" s="31"/>
      <c r="AB32" s="32"/>
      <c r="AC32" s="32"/>
      <c r="AD32" s="31"/>
      <c r="AE32" s="31"/>
      <c r="AF32" s="32"/>
      <c r="AG32" s="32"/>
      <c r="AH32" s="31"/>
      <c r="AI32" s="31"/>
      <c r="AJ32" s="32"/>
      <c r="AK32" s="32"/>
      <c r="AL32" s="33"/>
      <c r="AM32" s="32"/>
      <c r="AN32" s="32"/>
    </row>
    <row r="33" spans="1:40" ht="12.75">
      <c r="A33" s="8"/>
      <c r="B33" s="30"/>
      <c r="C33" s="30"/>
      <c r="D33" s="31"/>
      <c r="E33" s="31"/>
      <c r="F33" s="31"/>
      <c r="G33" s="31"/>
      <c r="H33" s="32"/>
      <c r="I33" s="32"/>
      <c r="J33" s="31"/>
      <c r="K33" s="31"/>
      <c r="L33" s="32"/>
      <c r="M33" s="32"/>
      <c r="N33" s="31"/>
      <c r="O33" s="31"/>
      <c r="P33" s="32"/>
      <c r="Q33" s="32"/>
      <c r="R33" s="31"/>
      <c r="S33" s="31"/>
      <c r="T33" s="32"/>
      <c r="U33" s="32"/>
      <c r="V33" s="31"/>
      <c r="W33" s="31"/>
      <c r="X33" s="32"/>
      <c r="Y33" s="32"/>
      <c r="Z33" s="31"/>
      <c r="AA33" s="31"/>
      <c r="AB33" s="32"/>
      <c r="AC33" s="32"/>
      <c r="AD33" s="31"/>
      <c r="AE33" s="31"/>
      <c r="AF33" s="32"/>
      <c r="AG33" s="32"/>
      <c r="AH33" s="31"/>
      <c r="AI33" s="31"/>
      <c r="AJ33" s="32"/>
      <c r="AK33" s="32"/>
      <c r="AL33" s="33"/>
      <c r="AM33" s="32"/>
      <c r="AN33" s="32"/>
    </row>
    <row r="34" spans="1:40" ht="12.75">
      <c r="A34" s="8"/>
      <c r="B34" s="30"/>
      <c r="C34" s="30"/>
      <c r="D34" s="31"/>
      <c r="E34" s="31"/>
      <c r="F34" s="31"/>
      <c r="G34" s="31"/>
      <c r="H34" s="32"/>
      <c r="I34" s="32"/>
      <c r="J34" s="31"/>
      <c r="K34" s="31"/>
      <c r="L34" s="32"/>
      <c r="M34" s="32"/>
      <c r="N34" s="31"/>
      <c r="O34" s="31"/>
      <c r="P34" s="32"/>
      <c r="Q34" s="32"/>
      <c r="R34" s="31"/>
      <c r="S34" s="31"/>
      <c r="T34" s="32"/>
      <c r="U34" s="32"/>
      <c r="V34" s="31"/>
      <c r="W34" s="31"/>
      <c r="X34" s="32"/>
      <c r="Y34" s="32"/>
      <c r="Z34" s="31"/>
      <c r="AA34" s="31"/>
      <c r="AB34" s="32"/>
      <c r="AC34" s="32"/>
      <c r="AD34" s="31"/>
      <c r="AE34" s="31"/>
      <c r="AF34" s="32"/>
      <c r="AG34" s="32"/>
      <c r="AH34" s="31"/>
      <c r="AI34" s="31"/>
      <c r="AJ34" s="32"/>
      <c r="AK34" s="32"/>
      <c r="AL34" s="33"/>
      <c r="AM34" s="32"/>
      <c r="AN34" s="32"/>
    </row>
    <row r="35" spans="1:40" ht="12.75">
      <c r="A35" s="8"/>
      <c r="B35" s="30"/>
      <c r="C35" s="30"/>
      <c r="D35" s="31"/>
      <c r="E35" s="31"/>
      <c r="F35" s="31"/>
      <c r="G35" s="31"/>
      <c r="H35" s="32"/>
      <c r="I35" s="32"/>
      <c r="J35" s="31"/>
      <c r="K35" s="31"/>
      <c r="L35" s="32"/>
      <c r="M35" s="32"/>
      <c r="N35" s="31"/>
      <c r="O35" s="31"/>
      <c r="P35" s="32"/>
      <c r="Q35" s="32"/>
      <c r="R35" s="31"/>
      <c r="S35" s="31"/>
      <c r="T35" s="32"/>
      <c r="U35" s="32"/>
      <c r="V35" s="31"/>
      <c r="W35" s="31"/>
      <c r="X35" s="32"/>
      <c r="Y35" s="32"/>
      <c r="Z35" s="31"/>
      <c r="AA35" s="31"/>
      <c r="AB35" s="32"/>
      <c r="AC35" s="32"/>
      <c r="AD35" s="31"/>
      <c r="AE35" s="31"/>
      <c r="AF35" s="32"/>
      <c r="AG35" s="32"/>
      <c r="AH35" s="31"/>
      <c r="AI35" s="31"/>
      <c r="AJ35" s="32"/>
      <c r="AK35" s="32"/>
      <c r="AL35" s="33"/>
      <c r="AM35" s="32"/>
      <c r="AN35" s="32"/>
    </row>
    <row r="36" spans="1:36" ht="12.75">
      <c r="A36" s="6"/>
      <c r="B36" s="6"/>
      <c r="C36" s="4"/>
      <c r="D36" s="5"/>
      <c r="E36" s="4"/>
      <c r="F36" s="4"/>
      <c r="G36" s="5"/>
      <c r="H36" s="5"/>
      <c r="I36" s="4"/>
      <c r="J36" s="4"/>
      <c r="K36" s="5"/>
      <c r="L36" s="5"/>
      <c r="M36" s="4"/>
      <c r="N36" s="4"/>
      <c r="O36" s="5"/>
      <c r="P36" s="5"/>
      <c r="Q36" s="4"/>
      <c r="R36" s="4"/>
      <c r="S36" s="5"/>
      <c r="T36" s="5"/>
      <c r="U36" s="4"/>
      <c r="V36" s="4"/>
      <c r="W36" s="5"/>
      <c r="X36" s="5"/>
      <c r="Y36" s="4"/>
      <c r="Z36" s="4"/>
      <c r="AA36" s="5"/>
      <c r="AB36" s="5"/>
      <c r="AC36" s="4"/>
      <c r="AD36" s="4"/>
      <c r="AE36" s="5"/>
      <c r="AF36" s="5"/>
      <c r="AG36" s="6"/>
      <c r="AH36" s="5"/>
      <c r="AI36" s="5"/>
      <c r="AJ36" s="1"/>
    </row>
    <row r="37" spans="1:36" ht="12.75">
      <c r="A37" s="6"/>
      <c r="B37" s="6"/>
      <c r="C37" s="4"/>
      <c r="D37" s="5"/>
      <c r="E37" s="4"/>
      <c r="F37" s="4"/>
      <c r="G37" s="5"/>
      <c r="H37" s="5"/>
      <c r="I37" s="4"/>
      <c r="J37" s="4"/>
      <c r="K37" s="5"/>
      <c r="L37" s="5"/>
      <c r="M37" s="4"/>
      <c r="N37" s="4"/>
      <c r="O37" s="5"/>
      <c r="P37" s="5"/>
      <c r="Q37" s="4"/>
      <c r="R37" s="4"/>
      <c r="S37" s="5"/>
      <c r="T37" s="5"/>
      <c r="U37" s="4"/>
      <c r="V37" s="4"/>
      <c r="W37" s="5"/>
      <c r="X37" s="5"/>
      <c r="Y37" s="4"/>
      <c r="Z37" s="4"/>
      <c r="AA37" s="5"/>
      <c r="AB37" s="5"/>
      <c r="AC37" s="4"/>
      <c r="AD37" s="4"/>
      <c r="AE37" s="5"/>
      <c r="AF37" s="5"/>
      <c r="AG37" s="6"/>
      <c r="AH37" s="5"/>
      <c r="AI37" s="5"/>
      <c r="AJ37" s="1"/>
    </row>
    <row r="38" spans="1:36" ht="12.75">
      <c r="A38" s="6"/>
      <c r="B38" s="6"/>
      <c r="C38" s="4"/>
      <c r="D38" s="5"/>
      <c r="E38" s="4"/>
      <c r="F38" s="4"/>
      <c r="G38" s="5"/>
      <c r="H38" s="5"/>
      <c r="I38" s="4"/>
      <c r="J38" s="4"/>
      <c r="K38" s="5"/>
      <c r="L38" s="5"/>
      <c r="M38" s="4"/>
      <c r="N38" s="4"/>
      <c r="O38" s="5"/>
      <c r="P38" s="5"/>
      <c r="Q38" s="4"/>
      <c r="R38" s="4"/>
      <c r="S38" s="5"/>
      <c r="T38" s="5"/>
      <c r="U38" s="4"/>
      <c r="V38" s="4"/>
      <c r="W38" s="5"/>
      <c r="X38" s="5"/>
      <c r="Y38" s="4"/>
      <c r="Z38" s="4"/>
      <c r="AA38" s="5"/>
      <c r="AB38" s="5"/>
      <c r="AC38" s="4"/>
      <c r="AD38" s="4"/>
      <c r="AE38" s="5"/>
      <c r="AF38" s="5"/>
      <c r="AG38" s="6"/>
      <c r="AH38" s="5"/>
      <c r="AI38" s="5"/>
      <c r="AJ38" s="1"/>
    </row>
    <row r="39" spans="1:36" ht="12.75">
      <c r="A39" s="6"/>
      <c r="B39" s="6"/>
      <c r="C39" s="4"/>
      <c r="D39" s="5"/>
      <c r="E39" s="4"/>
      <c r="F39" s="4"/>
      <c r="G39" s="5"/>
      <c r="H39" s="5"/>
      <c r="I39" s="4"/>
      <c r="J39" s="4"/>
      <c r="K39" s="5"/>
      <c r="L39" s="5"/>
      <c r="M39" s="4"/>
      <c r="N39" s="4"/>
      <c r="O39" s="5"/>
      <c r="P39" s="5"/>
      <c r="Q39" s="4"/>
      <c r="R39" s="4"/>
      <c r="S39" s="5"/>
      <c r="T39" s="5"/>
      <c r="U39" s="4"/>
      <c r="V39" s="4"/>
      <c r="W39" s="5"/>
      <c r="X39" s="5"/>
      <c r="Y39" s="4"/>
      <c r="Z39" s="4"/>
      <c r="AA39" s="5"/>
      <c r="AB39" s="5"/>
      <c r="AC39" s="4"/>
      <c r="AD39" s="4"/>
      <c r="AE39" s="5"/>
      <c r="AF39" s="5"/>
      <c r="AG39" s="6"/>
      <c r="AH39" s="5"/>
      <c r="AI39" s="5"/>
      <c r="AJ39" s="1"/>
    </row>
    <row r="40" spans="1:36" ht="12.75">
      <c r="A40" s="6"/>
      <c r="B40" s="6"/>
      <c r="C40" s="4"/>
      <c r="D40" s="5"/>
      <c r="E40" s="4"/>
      <c r="F40" s="4"/>
      <c r="G40" s="5"/>
      <c r="H40" s="5"/>
      <c r="I40" s="4"/>
      <c r="J40" s="4"/>
      <c r="K40" s="5"/>
      <c r="L40" s="5"/>
      <c r="M40" s="4"/>
      <c r="N40" s="4"/>
      <c r="O40" s="5"/>
      <c r="P40" s="5"/>
      <c r="Q40" s="4"/>
      <c r="R40" s="4"/>
      <c r="S40" s="5"/>
      <c r="T40" s="5"/>
      <c r="U40" s="4"/>
      <c r="V40" s="4"/>
      <c r="W40" s="5"/>
      <c r="X40" s="5"/>
      <c r="Y40" s="4"/>
      <c r="Z40" s="4"/>
      <c r="AA40" s="5"/>
      <c r="AB40" s="5"/>
      <c r="AC40" s="4"/>
      <c r="AD40" s="4"/>
      <c r="AE40" s="5"/>
      <c r="AF40" s="5"/>
      <c r="AG40" s="6"/>
      <c r="AH40" s="5"/>
      <c r="AI40" s="5"/>
      <c r="AJ40" s="1"/>
    </row>
    <row r="41" spans="1:36" ht="12.75">
      <c r="A41" s="6"/>
      <c r="B41" s="6"/>
      <c r="C41" s="4"/>
      <c r="D41" s="5"/>
      <c r="E41" s="4"/>
      <c r="F41" s="4"/>
      <c r="G41" s="5"/>
      <c r="H41" s="5"/>
      <c r="I41" s="4"/>
      <c r="J41" s="4"/>
      <c r="K41" s="5"/>
      <c r="L41" s="5"/>
      <c r="M41" s="4"/>
      <c r="N41" s="4"/>
      <c r="O41" s="5"/>
      <c r="P41" s="5"/>
      <c r="Q41" s="4"/>
      <c r="R41" s="4"/>
      <c r="S41" s="5"/>
      <c r="T41" s="5"/>
      <c r="U41" s="4"/>
      <c r="V41" s="4"/>
      <c r="W41" s="5"/>
      <c r="X41" s="5"/>
      <c r="Y41" s="4"/>
      <c r="Z41" s="4"/>
      <c r="AA41" s="5"/>
      <c r="AB41" s="5"/>
      <c r="AC41" s="4"/>
      <c r="AD41" s="4"/>
      <c r="AE41" s="5"/>
      <c r="AF41" s="5"/>
      <c r="AG41" s="6"/>
      <c r="AH41" s="5"/>
      <c r="AI41" s="5"/>
      <c r="AJ41" s="1"/>
    </row>
    <row r="42" spans="1:36" ht="12.75">
      <c r="A42" s="6"/>
      <c r="B42" s="6"/>
      <c r="C42" s="4"/>
      <c r="D42" s="5"/>
      <c r="E42" s="4"/>
      <c r="F42" s="4"/>
      <c r="G42" s="5"/>
      <c r="H42" s="5"/>
      <c r="I42" s="4"/>
      <c r="J42" s="4"/>
      <c r="K42" s="5"/>
      <c r="L42" s="5"/>
      <c r="M42" s="4"/>
      <c r="N42" s="4"/>
      <c r="O42" s="5"/>
      <c r="P42" s="5"/>
      <c r="Q42" s="4"/>
      <c r="R42" s="4"/>
      <c r="S42" s="5"/>
      <c r="T42" s="5"/>
      <c r="U42" s="4"/>
      <c r="V42" s="4"/>
      <c r="W42" s="5"/>
      <c r="X42" s="5"/>
      <c r="Y42" s="4"/>
      <c r="Z42" s="4"/>
      <c r="AA42" s="5"/>
      <c r="AB42" s="5"/>
      <c r="AC42" s="4"/>
      <c r="AD42" s="4"/>
      <c r="AE42" s="5"/>
      <c r="AF42" s="5"/>
      <c r="AG42" s="6"/>
      <c r="AH42" s="5"/>
      <c r="AI42" s="5"/>
      <c r="AJ42" s="1"/>
    </row>
    <row r="43" spans="1:36" ht="12.75">
      <c r="A43" s="6"/>
      <c r="B43" s="6"/>
      <c r="C43" s="4"/>
      <c r="D43" s="5"/>
      <c r="E43" s="4"/>
      <c r="F43" s="4"/>
      <c r="G43" s="5"/>
      <c r="H43" s="5"/>
      <c r="I43" s="4"/>
      <c r="J43" s="4"/>
      <c r="K43" s="5"/>
      <c r="L43" s="5"/>
      <c r="M43" s="4"/>
      <c r="N43" s="4"/>
      <c r="O43" s="5"/>
      <c r="P43" s="5"/>
      <c r="Q43" s="4"/>
      <c r="R43" s="4"/>
      <c r="S43" s="5"/>
      <c r="T43" s="5"/>
      <c r="U43" s="4"/>
      <c r="V43" s="4"/>
      <c r="W43" s="5"/>
      <c r="X43" s="5"/>
      <c r="Y43" s="4"/>
      <c r="Z43" s="4"/>
      <c r="AA43" s="5"/>
      <c r="AB43" s="5"/>
      <c r="AC43" s="4"/>
      <c r="AD43" s="4"/>
      <c r="AE43" s="5"/>
      <c r="AF43" s="5"/>
      <c r="AG43" s="6"/>
      <c r="AH43" s="5"/>
      <c r="AI43" s="5"/>
      <c r="AJ43" s="1"/>
    </row>
    <row r="44" spans="1:36" ht="12.75">
      <c r="A44" s="6"/>
      <c r="B44" s="6"/>
      <c r="C44" s="4"/>
      <c r="D44" s="5"/>
      <c r="E44" s="4"/>
      <c r="F44" s="4"/>
      <c r="G44" s="5"/>
      <c r="H44" s="5"/>
      <c r="I44" s="4"/>
      <c r="J44" s="4"/>
      <c r="K44" s="5"/>
      <c r="L44" s="5"/>
      <c r="M44" s="4"/>
      <c r="N44" s="4"/>
      <c r="O44" s="5"/>
      <c r="P44" s="5"/>
      <c r="Q44" s="4"/>
      <c r="R44" s="4"/>
      <c r="S44" s="5"/>
      <c r="T44" s="5"/>
      <c r="U44" s="4"/>
      <c r="V44" s="4"/>
      <c r="W44" s="5"/>
      <c r="X44" s="5"/>
      <c r="Y44" s="4"/>
      <c r="Z44" s="4"/>
      <c r="AA44" s="5"/>
      <c r="AB44" s="5"/>
      <c r="AC44" s="4"/>
      <c r="AD44" s="4"/>
      <c r="AE44" s="5"/>
      <c r="AF44" s="5"/>
      <c r="AG44" s="6"/>
      <c r="AH44" s="5"/>
      <c r="AI44" s="5"/>
      <c r="AJ44" s="1"/>
    </row>
    <row r="45" spans="1:36" ht="12.75">
      <c r="A45" s="6"/>
      <c r="B45" s="6"/>
      <c r="C45" s="4"/>
      <c r="D45" s="5"/>
      <c r="E45" s="4"/>
      <c r="F45" s="4"/>
      <c r="G45" s="5"/>
      <c r="H45" s="5"/>
      <c r="I45" s="4"/>
      <c r="J45" s="4"/>
      <c r="K45" s="5"/>
      <c r="L45" s="5"/>
      <c r="M45" s="4"/>
      <c r="N45" s="4"/>
      <c r="O45" s="5"/>
      <c r="P45" s="5"/>
      <c r="Q45" s="4"/>
      <c r="R45" s="4"/>
      <c r="S45" s="5"/>
      <c r="T45" s="5"/>
      <c r="U45" s="4"/>
      <c r="V45" s="4"/>
      <c r="W45" s="5"/>
      <c r="X45" s="5"/>
      <c r="Y45" s="4"/>
      <c r="Z45" s="4"/>
      <c r="AA45" s="5"/>
      <c r="AB45" s="5"/>
      <c r="AC45" s="4"/>
      <c r="AD45" s="4"/>
      <c r="AE45" s="5"/>
      <c r="AF45" s="5"/>
      <c r="AG45" s="6"/>
      <c r="AH45" s="5"/>
      <c r="AI45" s="5"/>
      <c r="AJ45" s="1"/>
    </row>
    <row r="46" spans="1:36" ht="12.75">
      <c r="A46" s="6"/>
      <c r="B46" s="6"/>
      <c r="C46" s="4"/>
      <c r="D46" s="5"/>
      <c r="E46" s="4"/>
      <c r="F46" s="4"/>
      <c r="G46" s="5"/>
      <c r="H46" s="5"/>
      <c r="I46" s="4"/>
      <c r="J46" s="4"/>
      <c r="K46" s="5"/>
      <c r="L46" s="5"/>
      <c r="M46" s="4"/>
      <c r="N46" s="4"/>
      <c r="O46" s="5"/>
      <c r="P46" s="5"/>
      <c r="Q46" s="4"/>
      <c r="R46" s="4"/>
      <c r="S46" s="5"/>
      <c r="T46" s="5"/>
      <c r="U46" s="4"/>
      <c r="V46" s="4"/>
      <c r="W46" s="5"/>
      <c r="X46" s="5"/>
      <c r="Y46" s="4"/>
      <c r="Z46" s="4"/>
      <c r="AA46" s="5"/>
      <c r="AB46" s="5"/>
      <c r="AC46" s="4"/>
      <c r="AD46" s="4"/>
      <c r="AE46" s="5"/>
      <c r="AF46" s="5"/>
      <c r="AG46" s="6"/>
      <c r="AH46" s="5"/>
      <c r="AI46" s="5"/>
      <c r="AJ46" s="1"/>
    </row>
    <row r="47" spans="1:36" ht="12.75">
      <c r="A47" s="6"/>
      <c r="B47" s="6"/>
      <c r="C47" s="4"/>
      <c r="D47" s="5"/>
      <c r="E47" s="4"/>
      <c r="F47" s="4"/>
      <c r="G47" s="5"/>
      <c r="H47" s="5"/>
      <c r="I47" s="4"/>
      <c r="J47" s="4"/>
      <c r="K47" s="5"/>
      <c r="L47" s="5"/>
      <c r="M47" s="4"/>
      <c r="N47" s="4"/>
      <c r="O47" s="5"/>
      <c r="P47" s="5"/>
      <c r="Q47" s="4"/>
      <c r="R47" s="4"/>
      <c r="S47" s="5"/>
      <c r="T47" s="5"/>
      <c r="U47" s="4"/>
      <c r="V47" s="4"/>
      <c r="W47" s="5"/>
      <c r="X47" s="5"/>
      <c r="Y47" s="4"/>
      <c r="Z47" s="4"/>
      <c r="AA47" s="5"/>
      <c r="AB47" s="5"/>
      <c r="AC47" s="4"/>
      <c r="AD47" s="4"/>
      <c r="AE47" s="5"/>
      <c r="AF47" s="5"/>
      <c r="AG47" s="6"/>
      <c r="AH47" s="5"/>
      <c r="AI47" s="5"/>
      <c r="AJ47" s="1"/>
    </row>
    <row r="48" spans="1:36" ht="12.75">
      <c r="A48" s="6"/>
      <c r="B48" s="6"/>
      <c r="C48" s="4"/>
      <c r="D48" s="5"/>
      <c r="E48" s="4"/>
      <c r="F48" s="4"/>
      <c r="G48" s="5"/>
      <c r="H48" s="5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</row>
    <row r="49" spans="1:36" ht="12.75">
      <c r="A49" s="6"/>
      <c r="B49" s="6"/>
      <c r="C49" s="4"/>
      <c r="D49" s="5"/>
      <c r="E49" s="4"/>
      <c r="F49" s="4"/>
      <c r="G49" s="5"/>
      <c r="H49" s="5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</row>
    <row r="50" spans="1:36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</row>
    <row r="51" spans="1:36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</row>
    <row r="52" spans="1:36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</row>
    <row r="53" spans="1:36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</row>
    <row r="54" spans="1:4" ht="12.75">
      <c r="A54" s="1"/>
      <c r="B54" s="1"/>
      <c r="C54" s="1"/>
      <c r="D54" s="1"/>
    </row>
    <row r="55" spans="1:4" ht="12.75">
      <c r="A55" s="1"/>
      <c r="B55" s="1"/>
      <c r="C55" s="1"/>
      <c r="D55" s="1"/>
    </row>
    <row r="56" spans="1:4" ht="12.75">
      <c r="A56" s="1"/>
      <c r="B56" s="1"/>
      <c r="C56" s="1"/>
      <c r="D56" s="1"/>
    </row>
    <row r="57" spans="1:4" ht="12.75">
      <c r="A57" s="1"/>
      <c r="B57" s="1"/>
      <c r="C57" s="1"/>
      <c r="D57" s="1"/>
    </row>
  </sheetData>
  <mergeCells count="1">
    <mergeCell ref="I6:W8"/>
  </mergeCells>
  <printOptions/>
  <pageMargins left="0.5905511811023623" right="0.3937007874015748" top="0.3937007874015748" bottom="0.3937007874015748" header="0.5118110236220472" footer="0.5118110236220472"/>
  <pageSetup fitToHeight="1" fitToWidth="1" horizontalDpi="300" verticalDpi="300" orientation="landscape" paperSize="9" scale="8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AP21"/>
  <sheetViews>
    <sheetView workbookViewId="0" topLeftCell="A1">
      <selection activeCell="E8" sqref="E8"/>
    </sheetView>
  </sheetViews>
  <sheetFormatPr defaultColWidth="9.00390625" defaultRowHeight="12.75"/>
  <cols>
    <col min="2" max="2" width="5.125" style="0" customWidth="1"/>
    <col min="3" max="3" width="4.875" style="0" customWidth="1"/>
    <col min="6" max="40" width="3.625" style="0" customWidth="1"/>
  </cols>
  <sheetData>
    <row r="3" spans="7:10" ht="12.75">
      <c r="G3" s="3"/>
      <c r="H3" s="3"/>
      <c r="I3" s="3"/>
      <c r="J3" s="3"/>
    </row>
    <row r="4" spans="7:10" ht="12.75">
      <c r="G4" s="3"/>
      <c r="H4" s="3"/>
      <c r="I4" s="3"/>
      <c r="J4" s="3"/>
    </row>
    <row r="6" spans="1:29" ht="12.75">
      <c r="A6" s="1"/>
      <c r="B6" s="1"/>
      <c r="C6" s="1"/>
      <c r="D6" s="8" t="s">
        <v>28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9"/>
      <c r="V6" s="1"/>
      <c r="W6" s="2"/>
      <c r="X6" s="2"/>
      <c r="Y6" s="2"/>
      <c r="Z6" s="2"/>
      <c r="AA6" s="2"/>
      <c r="AB6" s="2"/>
      <c r="AC6" s="2"/>
    </row>
    <row r="7" spans="1:29" ht="12.75">
      <c r="A7" s="1"/>
      <c r="B7" s="1"/>
      <c r="C7" s="1"/>
      <c r="D7" s="8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9"/>
      <c r="V7" s="1"/>
      <c r="W7" s="2"/>
      <c r="X7" s="2"/>
      <c r="Y7" s="2"/>
      <c r="Z7" s="2"/>
      <c r="AA7" s="2"/>
      <c r="AB7" s="2"/>
      <c r="AC7" s="2"/>
    </row>
    <row r="8" spans="1:29" ht="23.25">
      <c r="A8" s="1"/>
      <c r="B8" s="1"/>
      <c r="C8" s="1"/>
      <c r="D8" s="8"/>
      <c r="E8" s="1"/>
      <c r="F8" s="1"/>
      <c r="G8" s="1"/>
      <c r="H8" s="1"/>
      <c r="I8" s="1"/>
      <c r="J8" s="74" t="s">
        <v>41</v>
      </c>
      <c r="K8" s="39"/>
      <c r="L8" s="39"/>
      <c r="M8" s="39"/>
      <c r="N8" s="39"/>
      <c r="O8" s="39"/>
      <c r="P8" s="39"/>
      <c r="Q8" s="1"/>
      <c r="R8" s="1"/>
      <c r="S8" s="1"/>
      <c r="T8" s="1"/>
      <c r="U8" s="9"/>
      <c r="V8" s="1"/>
      <c r="W8" s="2"/>
      <c r="X8" s="2"/>
      <c r="Y8" s="2"/>
      <c r="Z8" s="2"/>
      <c r="AA8" s="2"/>
      <c r="AB8" s="2"/>
      <c r="AC8" s="2"/>
    </row>
    <row r="9" spans="1:29" ht="12.75">
      <c r="A9" s="1"/>
      <c r="B9" s="1"/>
      <c r="C9" s="1"/>
      <c r="D9" s="8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9"/>
      <c r="V9" s="1"/>
      <c r="W9" s="2"/>
      <c r="X9" s="2"/>
      <c r="Y9" s="2"/>
      <c r="Z9" s="2"/>
      <c r="AA9" s="2"/>
      <c r="AB9" s="2"/>
      <c r="AC9" s="2"/>
    </row>
    <row r="10" spans="1:29" ht="13.5" thickBo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2"/>
      <c r="X10" s="2"/>
      <c r="Y10" s="2"/>
      <c r="Z10" s="2"/>
      <c r="AA10" s="2"/>
      <c r="AB10" s="2"/>
      <c r="AC10" s="2"/>
    </row>
    <row r="11" spans="1:42" ht="12.75">
      <c r="A11" s="10" t="s">
        <v>18</v>
      </c>
      <c r="B11" s="11" t="s">
        <v>15</v>
      </c>
      <c r="C11" s="11" t="s">
        <v>3</v>
      </c>
      <c r="D11" s="12" t="s">
        <v>4</v>
      </c>
      <c r="E11" s="12" t="s">
        <v>5</v>
      </c>
      <c r="F11" s="13" t="s">
        <v>20</v>
      </c>
      <c r="G11" s="14"/>
      <c r="H11" s="15"/>
      <c r="I11" s="15"/>
      <c r="J11" s="13" t="s">
        <v>21</v>
      </c>
      <c r="K11" s="14"/>
      <c r="L11" s="15"/>
      <c r="M11" s="15"/>
      <c r="N11" s="13" t="s">
        <v>23</v>
      </c>
      <c r="O11" s="14"/>
      <c r="P11" s="15"/>
      <c r="Q11" s="15"/>
      <c r="R11" s="13" t="s">
        <v>16</v>
      </c>
      <c r="S11" s="14"/>
      <c r="T11" s="15"/>
      <c r="U11" s="15"/>
      <c r="V11" s="13" t="s">
        <v>24</v>
      </c>
      <c r="W11" s="14"/>
      <c r="X11" s="15"/>
      <c r="Y11" s="15"/>
      <c r="Z11" s="13" t="s">
        <v>25</v>
      </c>
      <c r="AA11" s="14"/>
      <c r="AB11" s="15"/>
      <c r="AC11" s="15"/>
      <c r="AD11" s="13" t="s">
        <v>17</v>
      </c>
      <c r="AE11" s="14"/>
      <c r="AF11" s="15"/>
      <c r="AG11" s="15"/>
      <c r="AH11" s="13" t="s">
        <v>22</v>
      </c>
      <c r="AI11" s="14"/>
      <c r="AJ11" s="15"/>
      <c r="AK11" s="15"/>
      <c r="AL11" s="25" t="s">
        <v>0</v>
      </c>
      <c r="AM11" s="25" t="s">
        <v>10</v>
      </c>
      <c r="AN11" s="26" t="s">
        <v>1</v>
      </c>
      <c r="AO11" s="12" t="s">
        <v>4</v>
      </c>
      <c r="AP11" s="12" t="s">
        <v>5</v>
      </c>
    </row>
    <row r="12" spans="1:42" ht="12.75">
      <c r="A12" s="16" t="s">
        <v>3</v>
      </c>
      <c r="B12" s="17" t="s">
        <v>19</v>
      </c>
      <c r="C12" s="18" t="s">
        <v>12</v>
      </c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20" t="s">
        <v>26</v>
      </c>
      <c r="O12" s="19"/>
      <c r="P12" s="19"/>
      <c r="Q12" s="19"/>
      <c r="R12" s="20" t="s">
        <v>40</v>
      </c>
      <c r="S12" s="19"/>
      <c r="T12" s="19"/>
      <c r="U12" s="19"/>
      <c r="V12" s="20"/>
      <c r="W12" s="19"/>
      <c r="X12" s="19"/>
      <c r="Y12" s="19"/>
      <c r="Z12" s="20"/>
      <c r="AA12" s="19"/>
      <c r="AB12" s="19"/>
      <c r="AC12" s="19"/>
      <c r="AD12" s="20"/>
      <c r="AE12" s="19"/>
      <c r="AF12" s="19"/>
      <c r="AG12" s="19"/>
      <c r="AH12" s="20"/>
      <c r="AI12" s="19"/>
      <c r="AJ12" s="19"/>
      <c r="AK12" s="19"/>
      <c r="AL12" s="27" t="s">
        <v>2</v>
      </c>
      <c r="AM12" s="27" t="s">
        <v>11</v>
      </c>
      <c r="AN12" s="28" t="s">
        <v>2</v>
      </c>
      <c r="AO12" s="19"/>
      <c r="AP12" s="19"/>
    </row>
    <row r="13" spans="1:42" ht="12.75">
      <c r="A13" s="21"/>
      <c r="B13" s="22"/>
      <c r="C13" s="22" t="s">
        <v>14</v>
      </c>
      <c r="D13" s="22"/>
      <c r="E13" s="22"/>
      <c r="F13" s="19" t="s">
        <v>0</v>
      </c>
      <c r="G13" s="19" t="s">
        <v>6</v>
      </c>
      <c r="H13" s="24" t="s">
        <v>7</v>
      </c>
      <c r="I13" s="24" t="s">
        <v>8</v>
      </c>
      <c r="J13" s="19" t="s">
        <v>0</v>
      </c>
      <c r="K13" s="19" t="s">
        <v>6</v>
      </c>
      <c r="L13" s="24" t="s">
        <v>7</v>
      </c>
      <c r="M13" s="24" t="s">
        <v>8</v>
      </c>
      <c r="N13" s="19" t="s">
        <v>0</v>
      </c>
      <c r="O13" s="19" t="s">
        <v>6</v>
      </c>
      <c r="P13" s="24" t="s">
        <v>7</v>
      </c>
      <c r="Q13" s="24" t="s">
        <v>8</v>
      </c>
      <c r="R13" s="19" t="s">
        <v>0</v>
      </c>
      <c r="S13" s="19" t="s">
        <v>6</v>
      </c>
      <c r="T13" s="24" t="s">
        <v>7</v>
      </c>
      <c r="U13" s="24" t="s">
        <v>8</v>
      </c>
      <c r="V13" s="19" t="s">
        <v>0</v>
      </c>
      <c r="W13" s="19" t="s">
        <v>6</v>
      </c>
      <c r="X13" s="24" t="s">
        <v>7</v>
      </c>
      <c r="Y13" s="24" t="s">
        <v>8</v>
      </c>
      <c r="Z13" s="19" t="s">
        <v>0</v>
      </c>
      <c r="AA13" s="19" t="s">
        <v>6</v>
      </c>
      <c r="AB13" s="24" t="s">
        <v>7</v>
      </c>
      <c r="AC13" s="24" t="s">
        <v>8</v>
      </c>
      <c r="AD13" s="19" t="s">
        <v>0</v>
      </c>
      <c r="AE13" s="19" t="s">
        <v>6</v>
      </c>
      <c r="AF13" s="24" t="s">
        <v>7</v>
      </c>
      <c r="AG13" s="24" t="s">
        <v>8</v>
      </c>
      <c r="AH13" s="19" t="s">
        <v>0</v>
      </c>
      <c r="AI13" s="19" t="s">
        <v>6</v>
      </c>
      <c r="AJ13" s="24" t="s">
        <v>7</v>
      </c>
      <c r="AK13" s="24" t="s">
        <v>8</v>
      </c>
      <c r="AL13" s="24"/>
      <c r="AM13" s="24"/>
      <c r="AN13" s="29"/>
      <c r="AO13" s="22"/>
      <c r="AP13" s="22"/>
    </row>
    <row r="14" spans="1:42" ht="12.75">
      <c r="A14" s="21"/>
      <c r="B14" s="17"/>
      <c r="C14" s="23" t="s">
        <v>13</v>
      </c>
      <c r="D14" s="19"/>
      <c r="E14" s="19"/>
      <c r="F14" s="19"/>
      <c r="G14" s="19"/>
      <c r="H14" s="24" t="s">
        <v>0</v>
      </c>
      <c r="I14" s="24" t="s">
        <v>9</v>
      </c>
      <c r="J14" s="19"/>
      <c r="K14" s="19"/>
      <c r="L14" s="24" t="s">
        <v>0</v>
      </c>
      <c r="M14" s="24" t="s">
        <v>9</v>
      </c>
      <c r="N14" s="19"/>
      <c r="O14" s="19"/>
      <c r="P14" s="24" t="s">
        <v>0</v>
      </c>
      <c r="Q14" s="24" t="s">
        <v>9</v>
      </c>
      <c r="R14" s="19"/>
      <c r="S14" s="19"/>
      <c r="T14" s="24" t="s">
        <v>0</v>
      </c>
      <c r="U14" s="24" t="s">
        <v>9</v>
      </c>
      <c r="V14" s="19"/>
      <c r="W14" s="19"/>
      <c r="X14" s="24" t="s">
        <v>0</v>
      </c>
      <c r="Y14" s="24" t="s">
        <v>9</v>
      </c>
      <c r="Z14" s="19"/>
      <c r="AA14" s="19"/>
      <c r="AB14" s="24" t="s">
        <v>0</v>
      </c>
      <c r="AC14" s="24" t="s">
        <v>9</v>
      </c>
      <c r="AD14" s="19"/>
      <c r="AE14" s="19"/>
      <c r="AF14" s="24" t="s">
        <v>0</v>
      </c>
      <c r="AG14" s="24" t="s">
        <v>9</v>
      </c>
      <c r="AH14" s="19"/>
      <c r="AI14" s="19"/>
      <c r="AJ14" s="24" t="s">
        <v>0</v>
      </c>
      <c r="AK14" s="24" t="s">
        <v>9</v>
      </c>
      <c r="AL14" s="24"/>
      <c r="AM14" s="24"/>
      <c r="AN14" s="29"/>
      <c r="AO14" s="19"/>
      <c r="AP14" s="19"/>
    </row>
    <row r="15" spans="1:42" ht="12.75">
      <c r="A15" s="40">
        <v>47</v>
      </c>
      <c r="B15" s="41"/>
      <c r="C15" s="41">
        <v>2</v>
      </c>
      <c r="D15" s="42" t="s">
        <v>42</v>
      </c>
      <c r="E15" s="42" t="s">
        <v>43</v>
      </c>
      <c r="F15" s="19">
        <v>37.3</v>
      </c>
      <c r="G15" s="19">
        <v>5</v>
      </c>
      <c r="H15" s="24">
        <v>42.3</v>
      </c>
      <c r="I15" s="35">
        <v>1</v>
      </c>
      <c r="J15" s="19">
        <v>34.3</v>
      </c>
      <c r="K15" s="19">
        <v>10</v>
      </c>
      <c r="L15" s="24">
        <v>44.3</v>
      </c>
      <c r="M15" s="35">
        <v>1</v>
      </c>
      <c r="N15" s="19">
        <v>40.22</v>
      </c>
      <c r="O15" s="19">
        <v>10</v>
      </c>
      <c r="P15" s="24">
        <v>50.22</v>
      </c>
      <c r="Q15" s="35">
        <v>2</v>
      </c>
      <c r="R15" s="19">
        <v>34.89</v>
      </c>
      <c r="S15" s="19">
        <v>10</v>
      </c>
      <c r="T15" s="24">
        <v>44.89</v>
      </c>
      <c r="U15" s="35">
        <v>2</v>
      </c>
      <c r="V15" s="19">
        <v>32.2</v>
      </c>
      <c r="W15" s="19">
        <v>10</v>
      </c>
      <c r="X15" s="24">
        <v>42.2</v>
      </c>
      <c r="Y15" s="35">
        <v>3</v>
      </c>
      <c r="Z15" s="19">
        <v>27.19</v>
      </c>
      <c r="AA15" s="19">
        <v>0</v>
      </c>
      <c r="AB15" s="24">
        <v>27.19</v>
      </c>
      <c r="AC15" s="35">
        <v>1</v>
      </c>
      <c r="AD15" s="19">
        <v>18.93</v>
      </c>
      <c r="AE15" s="19">
        <v>10</v>
      </c>
      <c r="AF15" s="24">
        <v>28.93</v>
      </c>
      <c r="AG15" s="35">
        <v>3</v>
      </c>
      <c r="AH15" s="19">
        <v>18.31</v>
      </c>
      <c r="AI15" s="19">
        <v>0</v>
      </c>
      <c r="AJ15" s="24">
        <v>18.31</v>
      </c>
      <c r="AK15" s="35">
        <v>1</v>
      </c>
      <c r="AL15" s="27">
        <v>343.23</v>
      </c>
      <c r="AM15" s="35">
        <v>14</v>
      </c>
      <c r="AN15" s="35">
        <v>1</v>
      </c>
      <c r="AO15" s="42" t="s">
        <v>42</v>
      </c>
      <c r="AP15" s="42" t="s">
        <v>43</v>
      </c>
    </row>
    <row r="16" spans="1:42" ht="12.75">
      <c r="A16" s="22">
        <v>13</v>
      </c>
      <c r="B16" s="17"/>
      <c r="C16" s="17">
        <v>107</v>
      </c>
      <c r="D16" s="34" t="s">
        <v>44</v>
      </c>
      <c r="E16" s="34" t="s">
        <v>45</v>
      </c>
      <c r="F16" s="19">
        <v>46</v>
      </c>
      <c r="G16" s="19">
        <v>5</v>
      </c>
      <c r="H16" s="24">
        <v>51</v>
      </c>
      <c r="I16" s="35">
        <v>2</v>
      </c>
      <c r="J16" s="19">
        <v>33.5</v>
      </c>
      <c r="K16" s="19">
        <v>20</v>
      </c>
      <c r="L16" s="24">
        <v>53.5</v>
      </c>
      <c r="M16" s="35">
        <v>6</v>
      </c>
      <c r="N16" s="19">
        <v>46.56</v>
      </c>
      <c r="O16" s="19">
        <v>5</v>
      </c>
      <c r="P16" s="24">
        <v>51.56</v>
      </c>
      <c r="Q16" s="35">
        <v>3</v>
      </c>
      <c r="R16" s="19">
        <v>37.1</v>
      </c>
      <c r="S16" s="19">
        <v>0</v>
      </c>
      <c r="T16" s="24">
        <v>37.1</v>
      </c>
      <c r="U16" s="35">
        <v>1</v>
      </c>
      <c r="V16" s="19">
        <v>32.83</v>
      </c>
      <c r="W16" s="19">
        <v>0</v>
      </c>
      <c r="X16" s="24">
        <v>32.83</v>
      </c>
      <c r="Y16" s="35">
        <v>1</v>
      </c>
      <c r="Z16" s="19">
        <v>30.8</v>
      </c>
      <c r="AA16" s="19">
        <v>0</v>
      </c>
      <c r="AB16" s="24">
        <v>30.8</v>
      </c>
      <c r="AC16" s="35">
        <v>2</v>
      </c>
      <c r="AD16" s="19">
        <v>20.7</v>
      </c>
      <c r="AE16" s="19">
        <v>0</v>
      </c>
      <c r="AF16" s="24">
        <v>20.7</v>
      </c>
      <c r="AG16" s="35">
        <v>1</v>
      </c>
      <c r="AH16" s="19">
        <v>30.52</v>
      </c>
      <c r="AI16" s="19">
        <v>5</v>
      </c>
      <c r="AJ16" s="24">
        <v>35.52</v>
      </c>
      <c r="AK16" s="35">
        <v>4</v>
      </c>
      <c r="AL16" s="27">
        <v>350.11</v>
      </c>
      <c r="AM16" s="35">
        <v>20</v>
      </c>
      <c r="AN16" s="35">
        <v>2</v>
      </c>
      <c r="AO16" s="34" t="s">
        <v>44</v>
      </c>
      <c r="AP16" s="34" t="s">
        <v>45</v>
      </c>
    </row>
    <row r="17" spans="1:42" ht="12.75">
      <c r="A17" s="22">
        <v>4</v>
      </c>
      <c r="B17" s="17"/>
      <c r="C17" s="17">
        <v>369</v>
      </c>
      <c r="D17" s="34" t="s">
        <v>46</v>
      </c>
      <c r="E17" s="34" t="s">
        <v>47</v>
      </c>
      <c r="F17" s="19">
        <v>42</v>
      </c>
      <c r="G17" s="19">
        <v>10</v>
      </c>
      <c r="H17" s="24">
        <v>52</v>
      </c>
      <c r="I17" s="35">
        <v>3</v>
      </c>
      <c r="J17" s="19">
        <v>44.1</v>
      </c>
      <c r="K17" s="19">
        <v>5</v>
      </c>
      <c r="L17" s="24">
        <v>49.1</v>
      </c>
      <c r="M17" s="35">
        <v>3</v>
      </c>
      <c r="N17" s="19">
        <v>39.71</v>
      </c>
      <c r="O17" s="19">
        <v>5</v>
      </c>
      <c r="P17" s="24">
        <v>44.71</v>
      </c>
      <c r="Q17" s="35">
        <v>1</v>
      </c>
      <c r="R17" s="19">
        <v>43.12</v>
      </c>
      <c r="S17" s="19">
        <v>5</v>
      </c>
      <c r="T17" s="24">
        <v>48.12</v>
      </c>
      <c r="U17" s="35">
        <v>3</v>
      </c>
      <c r="V17" s="19">
        <v>36.73</v>
      </c>
      <c r="W17" s="19">
        <v>15</v>
      </c>
      <c r="X17" s="24">
        <v>51.73</v>
      </c>
      <c r="Y17" s="35">
        <v>4</v>
      </c>
      <c r="Z17" s="19">
        <v>40.34</v>
      </c>
      <c r="AA17" s="19">
        <v>5</v>
      </c>
      <c r="AB17" s="24">
        <v>45.34</v>
      </c>
      <c r="AC17" s="35">
        <v>4</v>
      </c>
      <c r="AD17" s="19">
        <v>22.67</v>
      </c>
      <c r="AE17" s="19">
        <v>0</v>
      </c>
      <c r="AF17" s="24">
        <v>22.67</v>
      </c>
      <c r="AG17" s="35">
        <v>2</v>
      </c>
      <c r="AH17" s="19">
        <v>22.9</v>
      </c>
      <c r="AI17" s="19">
        <v>10</v>
      </c>
      <c r="AJ17" s="24">
        <v>32.9</v>
      </c>
      <c r="AK17" s="35">
        <v>3</v>
      </c>
      <c r="AL17" s="27">
        <v>394.69</v>
      </c>
      <c r="AM17" s="35">
        <v>23</v>
      </c>
      <c r="AN17" s="35">
        <v>3</v>
      </c>
      <c r="AO17" s="34" t="s">
        <v>46</v>
      </c>
      <c r="AP17" s="34" t="s">
        <v>47</v>
      </c>
    </row>
    <row r="18" spans="1:42" ht="12.75">
      <c r="A18" s="23">
        <v>44</v>
      </c>
      <c r="B18" s="17"/>
      <c r="C18" s="17"/>
      <c r="D18" s="34" t="s">
        <v>48</v>
      </c>
      <c r="E18" s="34" t="s">
        <v>49</v>
      </c>
      <c r="F18" s="19">
        <v>44.8</v>
      </c>
      <c r="G18" s="19">
        <v>25</v>
      </c>
      <c r="H18" s="24">
        <v>69.8</v>
      </c>
      <c r="I18" s="35">
        <v>6</v>
      </c>
      <c r="J18" s="19">
        <v>36.1</v>
      </c>
      <c r="K18" s="19">
        <v>10</v>
      </c>
      <c r="L18" s="24">
        <v>46.1</v>
      </c>
      <c r="M18" s="35">
        <v>2</v>
      </c>
      <c r="N18" s="19">
        <v>37.92</v>
      </c>
      <c r="O18" s="19">
        <v>15</v>
      </c>
      <c r="P18" s="24">
        <v>52.92</v>
      </c>
      <c r="Q18" s="35">
        <v>4</v>
      </c>
      <c r="R18" s="19">
        <v>50.36</v>
      </c>
      <c r="S18" s="19">
        <v>5</v>
      </c>
      <c r="T18" s="24">
        <v>55.36</v>
      </c>
      <c r="U18" s="35">
        <v>5</v>
      </c>
      <c r="V18" s="19">
        <v>46.64</v>
      </c>
      <c r="W18" s="19">
        <v>10</v>
      </c>
      <c r="X18" s="24">
        <v>56.64</v>
      </c>
      <c r="Y18" s="35">
        <v>6</v>
      </c>
      <c r="Z18" s="19">
        <v>34.44</v>
      </c>
      <c r="AA18" s="19">
        <v>5</v>
      </c>
      <c r="AB18" s="24">
        <v>39.44</v>
      </c>
      <c r="AC18" s="35">
        <v>3</v>
      </c>
      <c r="AD18" s="19">
        <v>27.58</v>
      </c>
      <c r="AE18" s="19">
        <v>10</v>
      </c>
      <c r="AF18" s="24">
        <v>37.58</v>
      </c>
      <c r="AG18" s="35">
        <v>5</v>
      </c>
      <c r="AH18" s="19">
        <v>23.73</v>
      </c>
      <c r="AI18" s="19">
        <v>5</v>
      </c>
      <c r="AJ18" s="24">
        <v>28.73</v>
      </c>
      <c r="AK18" s="35">
        <v>2</v>
      </c>
      <c r="AL18" s="27">
        <v>441.93</v>
      </c>
      <c r="AM18" s="35">
        <v>33</v>
      </c>
      <c r="AN18" s="35">
        <v>4</v>
      </c>
      <c r="AO18" s="34" t="s">
        <v>48</v>
      </c>
      <c r="AP18" s="34" t="s">
        <v>49</v>
      </c>
    </row>
    <row r="19" spans="1:42" ht="12.75">
      <c r="A19" s="22">
        <v>12</v>
      </c>
      <c r="B19" s="17"/>
      <c r="C19" s="17"/>
      <c r="D19" s="34" t="s">
        <v>50</v>
      </c>
      <c r="E19" s="34" t="s">
        <v>45</v>
      </c>
      <c r="F19" s="19">
        <v>50.3</v>
      </c>
      <c r="G19" s="19">
        <v>20</v>
      </c>
      <c r="H19" s="24">
        <v>70.3</v>
      </c>
      <c r="I19" s="35">
        <v>7</v>
      </c>
      <c r="J19" s="19">
        <v>39.5</v>
      </c>
      <c r="K19" s="19">
        <v>15</v>
      </c>
      <c r="L19" s="24">
        <v>54.5</v>
      </c>
      <c r="M19" s="35">
        <v>7</v>
      </c>
      <c r="N19" s="19">
        <v>50.84</v>
      </c>
      <c r="O19" s="19">
        <v>5</v>
      </c>
      <c r="P19" s="24">
        <v>55.84</v>
      </c>
      <c r="Q19" s="35">
        <v>5</v>
      </c>
      <c r="R19" s="19">
        <v>50.4</v>
      </c>
      <c r="S19" s="19">
        <v>15</v>
      </c>
      <c r="T19" s="24">
        <v>65.4</v>
      </c>
      <c r="U19" s="35">
        <v>6</v>
      </c>
      <c r="V19" s="19">
        <v>40.11</v>
      </c>
      <c r="W19" s="19">
        <v>0</v>
      </c>
      <c r="X19" s="24">
        <v>40.11</v>
      </c>
      <c r="Y19" s="35">
        <v>2</v>
      </c>
      <c r="Z19" s="19">
        <v>44.57</v>
      </c>
      <c r="AA19" s="19">
        <v>10</v>
      </c>
      <c r="AB19" s="24">
        <v>54.57</v>
      </c>
      <c r="AC19" s="35">
        <v>6</v>
      </c>
      <c r="AD19" s="19">
        <v>23.54</v>
      </c>
      <c r="AE19" s="19">
        <v>15</v>
      </c>
      <c r="AF19" s="24">
        <v>38.54</v>
      </c>
      <c r="AG19" s="35">
        <v>6</v>
      </c>
      <c r="AH19" s="19">
        <v>28.01</v>
      </c>
      <c r="AI19" s="19">
        <v>15</v>
      </c>
      <c r="AJ19" s="24">
        <v>43.01</v>
      </c>
      <c r="AK19" s="35">
        <v>6</v>
      </c>
      <c r="AL19" s="27">
        <v>487.67</v>
      </c>
      <c r="AM19" s="35">
        <v>45</v>
      </c>
      <c r="AN19" s="35">
        <v>5</v>
      </c>
      <c r="AO19" s="34" t="s">
        <v>50</v>
      </c>
      <c r="AP19" s="34" t="s">
        <v>45</v>
      </c>
    </row>
    <row r="20" spans="1:42" ht="12.75">
      <c r="A20" s="22">
        <v>41</v>
      </c>
      <c r="B20" s="17"/>
      <c r="C20" s="17"/>
      <c r="D20" s="34" t="s">
        <v>32</v>
      </c>
      <c r="E20" s="34" t="s">
        <v>51</v>
      </c>
      <c r="F20" s="19">
        <v>57</v>
      </c>
      <c r="G20" s="19">
        <v>10</v>
      </c>
      <c r="H20" s="24">
        <v>67</v>
      </c>
      <c r="I20" s="35">
        <v>5</v>
      </c>
      <c r="J20" s="19">
        <v>46</v>
      </c>
      <c r="K20" s="19">
        <v>5</v>
      </c>
      <c r="L20" s="24">
        <v>51</v>
      </c>
      <c r="M20" s="35">
        <v>4</v>
      </c>
      <c r="N20" s="19">
        <v>49.42</v>
      </c>
      <c r="O20" s="19">
        <v>10</v>
      </c>
      <c r="P20" s="24">
        <v>59.42</v>
      </c>
      <c r="Q20" s="35">
        <v>6</v>
      </c>
      <c r="R20" s="19">
        <v>47.84</v>
      </c>
      <c r="S20" s="19">
        <v>20</v>
      </c>
      <c r="T20" s="24">
        <v>67.84</v>
      </c>
      <c r="U20" s="35">
        <v>7</v>
      </c>
      <c r="V20" s="19">
        <v>42.71</v>
      </c>
      <c r="W20" s="19">
        <v>10</v>
      </c>
      <c r="X20" s="24">
        <v>52.71</v>
      </c>
      <c r="Y20" s="35">
        <v>5</v>
      </c>
      <c r="Z20" s="19">
        <v>51.21</v>
      </c>
      <c r="AA20" s="19">
        <v>15</v>
      </c>
      <c r="AB20" s="24">
        <v>66.21</v>
      </c>
      <c r="AC20" s="35">
        <v>7</v>
      </c>
      <c r="AD20" s="19">
        <v>27.1</v>
      </c>
      <c r="AE20" s="19">
        <v>10</v>
      </c>
      <c r="AF20" s="24">
        <v>37.1</v>
      </c>
      <c r="AG20" s="35">
        <v>4</v>
      </c>
      <c r="AH20" s="19">
        <v>29.26</v>
      </c>
      <c r="AI20" s="19">
        <v>15</v>
      </c>
      <c r="AJ20" s="24">
        <v>44.26</v>
      </c>
      <c r="AK20" s="35">
        <v>7</v>
      </c>
      <c r="AL20" s="27">
        <v>513.38</v>
      </c>
      <c r="AM20" s="35">
        <v>45</v>
      </c>
      <c r="AN20" s="35">
        <v>6</v>
      </c>
      <c r="AO20" s="34" t="s">
        <v>32</v>
      </c>
      <c r="AP20" s="34" t="s">
        <v>51</v>
      </c>
    </row>
    <row r="21" spans="1:42" ht="12.75">
      <c r="A21" s="22">
        <v>45</v>
      </c>
      <c r="B21" s="17"/>
      <c r="C21" s="17">
        <v>331</v>
      </c>
      <c r="D21" s="34" t="s">
        <v>52</v>
      </c>
      <c r="E21" s="34" t="s">
        <v>53</v>
      </c>
      <c r="F21" s="19">
        <v>55.6</v>
      </c>
      <c r="G21" s="19">
        <v>5</v>
      </c>
      <c r="H21" s="24">
        <v>60.6</v>
      </c>
      <c r="I21" s="35">
        <v>4</v>
      </c>
      <c r="J21" s="19">
        <v>42.2</v>
      </c>
      <c r="K21" s="19">
        <v>10</v>
      </c>
      <c r="L21" s="24">
        <v>52.2</v>
      </c>
      <c r="M21" s="35">
        <v>5</v>
      </c>
      <c r="N21" s="19">
        <v>55.24</v>
      </c>
      <c r="O21" s="19">
        <v>45</v>
      </c>
      <c r="P21" s="24">
        <v>100.24</v>
      </c>
      <c r="Q21" s="35">
        <v>7</v>
      </c>
      <c r="R21" s="19">
        <v>55.28</v>
      </c>
      <c r="S21" s="19">
        <v>0</v>
      </c>
      <c r="T21" s="24">
        <v>55.28</v>
      </c>
      <c r="U21" s="35">
        <v>4</v>
      </c>
      <c r="V21" s="19">
        <v>53.75</v>
      </c>
      <c r="W21" s="19">
        <v>15</v>
      </c>
      <c r="X21" s="24">
        <v>68.75</v>
      </c>
      <c r="Y21" s="35">
        <v>7</v>
      </c>
      <c r="Z21" s="19">
        <v>47.68</v>
      </c>
      <c r="AA21" s="19">
        <v>0</v>
      </c>
      <c r="AB21" s="24">
        <v>47.68</v>
      </c>
      <c r="AC21" s="35">
        <v>5</v>
      </c>
      <c r="AD21" s="19">
        <v>46.58</v>
      </c>
      <c r="AE21" s="19">
        <v>10</v>
      </c>
      <c r="AF21" s="24">
        <v>56.58</v>
      </c>
      <c r="AG21" s="35">
        <v>7</v>
      </c>
      <c r="AH21" s="19">
        <v>26.09</v>
      </c>
      <c r="AI21" s="19">
        <v>10</v>
      </c>
      <c r="AJ21" s="24">
        <v>36.09</v>
      </c>
      <c r="AK21" s="35">
        <v>5</v>
      </c>
      <c r="AL21" s="27">
        <v>532.7</v>
      </c>
      <c r="AM21" s="35">
        <v>44</v>
      </c>
      <c r="AN21" s="35">
        <v>7</v>
      </c>
      <c r="AO21" s="34" t="s">
        <v>52</v>
      </c>
      <c r="AP21" s="34" t="s">
        <v>53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N16"/>
  <sheetViews>
    <sheetView tabSelected="1" workbookViewId="0" topLeftCell="A1">
      <selection activeCell="K8" sqref="K8"/>
    </sheetView>
  </sheetViews>
  <sheetFormatPr defaultColWidth="9.00390625" defaultRowHeight="12.75"/>
  <cols>
    <col min="6" max="40" width="3.625" style="0" customWidth="1"/>
  </cols>
  <sheetData>
    <row r="2" spans="7:10" ht="12.75">
      <c r="G2" s="3"/>
      <c r="H2" s="3"/>
      <c r="I2" s="3"/>
      <c r="J2" s="3"/>
    </row>
    <row r="3" spans="7:10" ht="12.75">
      <c r="G3" s="3"/>
      <c r="H3" s="3"/>
      <c r="I3" s="3"/>
      <c r="J3" s="3"/>
    </row>
    <row r="5" spans="1:29" ht="12.75">
      <c r="A5" s="1"/>
      <c r="B5" s="1"/>
      <c r="C5" s="1"/>
      <c r="D5" s="8" t="s">
        <v>28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9"/>
      <c r="V5" s="1"/>
      <c r="W5" s="2"/>
      <c r="X5" s="2"/>
      <c r="Y5" s="2"/>
      <c r="Z5" s="2"/>
      <c r="AA5" s="2"/>
      <c r="AB5" s="2"/>
      <c r="AC5" s="2"/>
    </row>
    <row r="6" spans="1:29" ht="12.75">
      <c r="A6" s="1"/>
      <c r="B6" s="1"/>
      <c r="C6" s="1"/>
      <c r="D6" s="8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9"/>
      <c r="V6" s="1"/>
      <c r="W6" s="2"/>
      <c r="X6" s="2"/>
      <c r="Y6" s="2"/>
      <c r="Z6" s="2"/>
      <c r="AA6" s="2"/>
      <c r="AB6" s="2"/>
      <c r="AC6" s="2"/>
    </row>
    <row r="7" spans="1:29" ht="12.75">
      <c r="A7" s="1"/>
      <c r="B7" s="1"/>
      <c r="C7" s="1"/>
      <c r="D7" s="8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9"/>
      <c r="V7" s="1"/>
      <c r="W7" s="2"/>
      <c r="X7" s="2"/>
      <c r="Y7" s="2"/>
      <c r="Z7" s="2"/>
      <c r="AA7" s="2"/>
      <c r="AB7" s="2"/>
      <c r="AC7" s="2"/>
    </row>
    <row r="8" spans="1:29" ht="25.5">
      <c r="A8" s="1"/>
      <c r="B8" s="1"/>
      <c r="C8" s="1"/>
      <c r="D8" s="8"/>
      <c r="E8" s="1"/>
      <c r="F8" s="1"/>
      <c r="G8" s="1"/>
      <c r="H8" s="1"/>
      <c r="I8" s="1"/>
      <c r="J8" s="1"/>
      <c r="K8" s="75" t="s">
        <v>54</v>
      </c>
      <c r="L8" s="1"/>
      <c r="M8" s="1"/>
      <c r="N8" s="1"/>
      <c r="O8" s="1"/>
      <c r="P8" s="1"/>
      <c r="Q8" s="1"/>
      <c r="R8" s="1"/>
      <c r="S8" s="1"/>
      <c r="T8" s="1"/>
      <c r="U8" s="9"/>
      <c r="V8" s="1"/>
      <c r="W8" s="2"/>
      <c r="X8" s="2"/>
      <c r="Y8" s="2"/>
      <c r="Z8" s="2"/>
      <c r="AA8" s="2"/>
      <c r="AB8" s="2"/>
      <c r="AC8" s="2"/>
    </row>
    <row r="9" spans="1:29" ht="13.5" thickBo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2"/>
      <c r="X9" s="2"/>
      <c r="Y9" s="2"/>
      <c r="Z9" s="2"/>
      <c r="AA9" s="2"/>
      <c r="AB9" s="2"/>
      <c r="AC9" s="2"/>
    </row>
    <row r="10" spans="1:40" ht="12.75">
      <c r="A10" s="10" t="s">
        <v>18</v>
      </c>
      <c r="B10" s="11" t="s">
        <v>15</v>
      </c>
      <c r="C10" s="11" t="s">
        <v>3</v>
      </c>
      <c r="D10" s="12" t="s">
        <v>4</v>
      </c>
      <c r="E10" s="12" t="s">
        <v>5</v>
      </c>
      <c r="F10" s="13" t="s">
        <v>20</v>
      </c>
      <c r="G10" s="14"/>
      <c r="H10" s="15"/>
      <c r="I10" s="15"/>
      <c r="J10" s="13" t="s">
        <v>21</v>
      </c>
      <c r="K10" s="14"/>
      <c r="L10" s="15"/>
      <c r="M10" s="15"/>
      <c r="N10" s="13" t="s">
        <v>23</v>
      </c>
      <c r="O10" s="14"/>
      <c r="P10" s="15"/>
      <c r="Q10" s="15"/>
      <c r="R10" s="13" t="s">
        <v>16</v>
      </c>
      <c r="S10" s="14"/>
      <c r="T10" s="15"/>
      <c r="U10" s="15"/>
      <c r="V10" s="13" t="s">
        <v>24</v>
      </c>
      <c r="W10" s="14"/>
      <c r="X10" s="15"/>
      <c r="Y10" s="15"/>
      <c r="Z10" s="13" t="s">
        <v>25</v>
      </c>
      <c r="AA10" s="14"/>
      <c r="AB10" s="15"/>
      <c r="AC10" s="15"/>
      <c r="AD10" s="13" t="s">
        <v>17</v>
      </c>
      <c r="AE10" s="14"/>
      <c r="AF10" s="15"/>
      <c r="AG10" s="15"/>
      <c r="AH10" s="13" t="s">
        <v>22</v>
      </c>
      <c r="AI10" s="14"/>
      <c r="AJ10" s="15"/>
      <c r="AK10" s="15"/>
      <c r="AL10" s="25" t="s">
        <v>0</v>
      </c>
      <c r="AM10" s="25" t="s">
        <v>10</v>
      </c>
      <c r="AN10" s="26" t="s">
        <v>1</v>
      </c>
    </row>
    <row r="11" spans="1:40" ht="12.75">
      <c r="A11" s="16" t="s">
        <v>3</v>
      </c>
      <c r="B11" s="17" t="s">
        <v>19</v>
      </c>
      <c r="C11" s="18" t="s">
        <v>12</v>
      </c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20" t="s">
        <v>26</v>
      </c>
      <c r="O11" s="19"/>
      <c r="P11" s="19"/>
      <c r="Q11" s="19"/>
      <c r="R11" s="20" t="s">
        <v>40</v>
      </c>
      <c r="S11" s="19"/>
      <c r="T11" s="19"/>
      <c r="U11" s="19"/>
      <c r="V11" s="20"/>
      <c r="W11" s="19"/>
      <c r="X11" s="19"/>
      <c r="Y11" s="19"/>
      <c r="Z11" s="20"/>
      <c r="AA11" s="19"/>
      <c r="AB11" s="19"/>
      <c r="AC11" s="19"/>
      <c r="AD11" s="20"/>
      <c r="AE11" s="19"/>
      <c r="AF11" s="19"/>
      <c r="AG11" s="19"/>
      <c r="AH11" s="20" t="s">
        <v>55</v>
      </c>
      <c r="AI11" s="19"/>
      <c r="AJ11" s="19"/>
      <c r="AK11" s="19"/>
      <c r="AL11" s="27" t="s">
        <v>2</v>
      </c>
      <c r="AM11" s="27" t="s">
        <v>11</v>
      </c>
      <c r="AN11" s="28" t="s">
        <v>2</v>
      </c>
    </row>
    <row r="12" spans="1:40" ht="12.75">
      <c r="A12" s="21"/>
      <c r="B12" s="22"/>
      <c r="C12" s="22" t="s">
        <v>14</v>
      </c>
      <c r="D12" s="22"/>
      <c r="E12" s="22"/>
      <c r="F12" s="19" t="s">
        <v>0</v>
      </c>
      <c r="G12" s="19" t="s">
        <v>6</v>
      </c>
      <c r="H12" s="24" t="s">
        <v>7</v>
      </c>
      <c r="I12" s="24" t="s">
        <v>8</v>
      </c>
      <c r="J12" s="19" t="s">
        <v>0</v>
      </c>
      <c r="K12" s="19" t="s">
        <v>6</v>
      </c>
      <c r="L12" s="24" t="s">
        <v>7</v>
      </c>
      <c r="M12" s="24" t="s">
        <v>8</v>
      </c>
      <c r="N12" s="19" t="s">
        <v>0</v>
      </c>
      <c r="O12" s="19" t="s">
        <v>6</v>
      </c>
      <c r="P12" s="24" t="s">
        <v>7</v>
      </c>
      <c r="Q12" s="24" t="s">
        <v>8</v>
      </c>
      <c r="R12" s="19" t="s">
        <v>0</v>
      </c>
      <c r="S12" s="19" t="s">
        <v>6</v>
      </c>
      <c r="T12" s="24" t="s">
        <v>7</v>
      </c>
      <c r="U12" s="24" t="s">
        <v>8</v>
      </c>
      <c r="V12" s="19" t="s">
        <v>0</v>
      </c>
      <c r="W12" s="19" t="s">
        <v>6</v>
      </c>
      <c r="X12" s="24" t="s">
        <v>7</v>
      </c>
      <c r="Y12" s="24" t="s">
        <v>8</v>
      </c>
      <c r="Z12" s="19" t="s">
        <v>0</v>
      </c>
      <c r="AA12" s="19" t="s">
        <v>6</v>
      </c>
      <c r="AB12" s="24" t="s">
        <v>7</v>
      </c>
      <c r="AC12" s="24" t="s">
        <v>8</v>
      </c>
      <c r="AD12" s="19" t="s">
        <v>0</v>
      </c>
      <c r="AE12" s="19" t="s">
        <v>6</v>
      </c>
      <c r="AF12" s="24" t="s">
        <v>7</v>
      </c>
      <c r="AG12" s="24" t="s">
        <v>8</v>
      </c>
      <c r="AH12" s="19" t="s">
        <v>0</v>
      </c>
      <c r="AI12" s="19" t="s">
        <v>6</v>
      </c>
      <c r="AJ12" s="24" t="s">
        <v>7</v>
      </c>
      <c r="AK12" s="24" t="s">
        <v>8</v>
      </c>
      <c r="AL12" s="24"/>
      <c r="AM12" s="24"/>
      <c r="AN12" s="29"/>
    </row>
    <row r="13" spans="1:40" ht="12.75">
      <c r="A13" s="21"/>
      <c r="B13" s="17"/>
      <c r="C13" s="23" t="s">
        <v>13</v>
      </c>
      <c r="D13" s="19"/>
      <c r="E13" s="19"/>
      <c r="F13" s="19"/>
      <c r="G13" s="19"/>
      <c r="H13" s="24" t="s">
        <v>0</v>
      </c>
      <c r="I13" s="24" t="s">
        <v>9</v>
      </c>
      <c r="J13" s="19"/>
      <c r="K13" s="19"/>
      <c r="L13" s="24" t="s">
        <v>0</v>
      </c>
      <c r="M13" s="24" t="s">
        <v>9</v>
      </c>
      <c r="N13" s="19"/>
      <c r="O13" s="19"/>
      <c r="P13" s="24" t="s">
        <v>0</v>
      </c>
      <c r="Q13" s="24" t="s">
        <v>9</v>
      </c>
      <c r="R13" s="19"/>
      <c r="S13" s="19"/>
      <c r="T13" s="24" t="s">
        <v>0</v>
      </c>
      <c r="U13" s="24" t="s">
        <v>9</v>
      </c>
      <c r="V13" s="19"/>
      <c r="W13" s="19"/>
      <c r="X13" s="24" t="s">
        <v>0</v>
      </c>
      <c r="Y13" s="24" t="s">
        <v>9</v>
      </c>
      <c r="Z13" s="19"/>
      <c r="AA13" s="19"/>
      <c r="AB13" s="24" t="s">
        <v>0</v>
      </c>
      <c r="AC13" s="24" t="s">
        <v>9</v>
      </c>
      <c r="AD13" s="19"/>
      <c r="AE13" s="19"/>
      <c r="AF13" s="24" t="s">
        <v>0</v>
      </c>
      <c r="AG13" s="24" t="s">
        <v>9</v>
      </c>
      <c r="AH13" s="19"/>
      <c r="AI13" s="19"/>
      <c r="AJ13" s="24" t="s">
        <v>0</v>
      </c>
      <c r="AK13" s="24" t="s">
        <v>9</v>
      </c>
      <c r="AL13" s="24"/>
      <c r="AM13" s="24"/>
      <c r="AN13" s="29"/>
    </row>
    <row r="14" spans="1:40" ht="12.75">
      <c r="A14" s="36">
        <v>17</v>
      </c>
      <c r="B14" s="37"/>
      <c r="C14" s="37"/>
      <c r="D14" s="38" t="s">
        <v>29</v>
      </c>
      <c r="E14" s="38" t="s">
        <v>56</v>
      </c>
      <c r="F14" s="19">
        <v>52.7</v>
      </c>
      <c r="G14" s="19">
        <v>15</v>
      </c>
      <c r="H14" s="24">
        <f>F14+G14</f>
        <v>67.7</v>
      </c>
      <c r="I14" s="35">
        <f>RANK($H$14:$H$102,$H$14:$H$102,1)</f>
        <v>1</v>
      </c>
      <c r="J14" s="19">
        <v>25.9</v>
      </c>
      <c r="K14" s="19">
        <v>5</v>
      </c>
      <c r="L14" s="24">
        <f>J14+K14</f>
        <v>30.9</v>
      </c>
      <c r="M14" s="35">
        <f>RANK($L$14:$L$102,$L$14:$L$102,1)</f>
        <v>1</v>
      </c>
      <c r="N14" s="19">
        <v>39.34</v>
      </c>
      <c r="O14" s="19">
        <v>15</v>
      </c>
      <c r="P14" s="24">
        <f>N14+O14</f>
        <v>54.34</v>
      </c>
      <c r="Q14" s="35">
        <f>RANK($P$14:$P$102,$P$14:$P$102,1)</f>
        <v>1</v>
      </c>
      <c r="R14" s="19">
        <v>47.13</v>
      </c>
      <c r="S14" s="19">
        <v>0</v>
      </c>
      <c r="T14" s="24">
        <f>R14+S14</f>
        <v>47.13</v>
      </c>
      <c r="U14" s="35">
        <f>RANK($T$14:$T$102,$T$14:$T$102,1)</f>
        <v>1</v>
      </c>
      <c r="V14" s="19">
        <v>44.99</v>
      </c>
      <c r="W14" s="19">
        <v>0</v>
      </c>
      <c r="X14" s="24">
        <f>V14+W14</f>
        <v>44.99</v>
      </c>
      <c r="Y14" s="35">
        <f>RANK($X$14:$X$102,$X$14:$X$102,1)</f>
        <v>1</v>
      </c>
      <c r="Z14" s="19">
        <v>36.85</v>
      </c>
      <c r="AA14" s="19">
        <v>0</v>
      </c>
      <c r="AB14" s="24">
        <f>Z14+AA14</f>
        <v>36.85</v>
      </c>
      <c r="AC14" s="35">
        <f>RANK($AB$14:$AB$102,$AB$14:$AB$102,1)</f>
        <v>1</v>
      </c>
      <c r="AD14" s="19">
        <v>19.98</v>
      </c>
      <c r="AE14" s="19">
        <v>0</v>
      </c>
      <c r="AF14" s="24">
        <f>AD14+AE14</f>
        <v>19.98</v>
      </c>
      <c r="AG14" s="35">
        <f>RANK($AF$14:$AF$102,$AF$14:$AF$102,1)</f>
        <v>1</v>
      </c>
      <c r="AH14" s="19">
        <v>17.34</v>
      </c>
      <c r="AI14" s="19">
        <v>0</v>
      </c>
      <c r="AJ14" s="24">
        <f>AH14+AI14</f>
        <v>17.34</v>
      </c>
      <c r="AK14" s="35">
        <f>RANK($AJ$14:$AJ$102,$AJ$14:$AJ$102,1)</f>
        <v>1</v>
      </c>
      <c r="AL14" s="27">
        <f>(H14+T14+L14+P14+T14+X14+AB14+AF14+AJ14)</f>
        <v>366.36</v>
      </c>
      <c r="AM14" s="35">
        <f>(I14+M14+Q14+U14+Y14+AC14+AG14+AK14)</f>
        <v>8</v>
      </c>
      <c r="AN14" s="35">
        <f>RANK($AL$11:$AL$102,$AL$11:$AL$102,1)</f>
        <v>1</v>
      </c>
    </row>
    <row r="15" spans="1:40" ht="12.75">
      <c r="A15" s="22">
        <v>23</v>
      </c>
      <c r="B15" s="17"/>
      <c r="C15" s="17">
        <v>440</v>
      </c>
      <c r="D15" s="34" t="s">
        <v>57</v>
      </c>
      <c r="E15" s="34" t="s">
        <v>58</v>
      </c>
      <c r="F15" s="19">
        <v>59.4</v>
      </c>
      <c r="G15" s="19">
        <v>15</v>
      </c>
      <c r="H15" s="24">
        <f>F15+G15</f>
        <v>74.4</v>
      </c>
      <c r="I15" s="35">
        <f>RANK($H$14:$H$102,$H$14:$H$102,1)</f>
        <v>2</v>
      </c>
      <c r="J15" s="19">
        <v>38.3</v>
      </c>
      <c r="K15" s="19">
        <v>5</v>
      </c>
      <c r="L15" s="24">
        <f>J15+K15</f>
        <v>43.3</v>
      </c>
      <c r="M15" s="35">
        <f>RANK($L$14:$L$102,$L$14:$L$102,1)</f>
        <v>2</v>
      </c>
      <c r="N15" s="19">
        <v>44.53</v>
      </c>
      <c r="O15" s="19">
        <v>10</v>
      </c>
      <c r="P15" s="24">
        <f>N15+O15</f>
        <v>54.53</v>
      </c>
      <c r="Q15" s="35">
        <f>RANK($P$14:$P$102,$P$14:$P$102,1)</f>
        <v>2</v>
      </c>
      <c r="R15" s="19">
        <v>45.38</v>
      </c>
      <c r="S15" s="19">
        <v>5</v>
      </c>
      <c r="T15" s="24">
        <f>R15+S15</f>
        <v>50.38</v>
      </c>
      <c r="U15" s="35">
        <f>RANK($T$14:$T$102,$T$14:$T$102,1)</f>
        <v>2</v>
      </c>
      <c r="V15" s="19">
        <v>51.21</v>
      </c>
      <c r="W15" s="19">
        <v>15</v>
      </c>
      <c r="X15" s="24">
        <f>V15+W15</f>
        <v>66.21000000000001</v>
      </c>
      <c r="Y15" s="35">
        <f>RANK($X$14:$X$102,$X$14:$X$102,1)</f>
        <v>3</v>
      </c>
      <c r="Z15" s="19">
        <v>36</v>
      </c>
      <c r="AA15" s="19">
        <v>10</v>
      </c>
      <c r="AB15" s="24">
        <f>Z15+AA15</f>
        <v>46</v>
      </c>
      <c r="AC15" s="35">
        <f>RANK($AB$14:$AB$102,$AB$14:$AB$102,1)</f>
        <v>2</v>
      </c>
      <c r="AD15" s="19">
        <v>19.7</v>
      </c>
      <c r="AE15" s="19">
        <v>15</v>
      </c>
      <c r="AF15" s="24">
        <f>AD15+AE15</f>
        <v>34.7</v>
      </c>
      <c r="AG15" s="35">
        <f>RANK($AF$14:$AF$102,$AF$14:$AF$102,1)</f>
        <v>2</v>
      </c>
      <c r="AH15" s="19">
        <v>20.05</v>
      </c>
      <c r="AI15" s="19">
        <v>5</v>
      </c>
      <c r="AJ15" s="24">
        <f>AH15+AI15</f>
        <v>25.05</v>
      </c>
      <c r="AK15" s="35">
        <f>RANK($AJ$14:$AJ$102,$AJ$14:$AJ$102,1)</f>
        <v>2</v>
      </c>
      <c r="AL15" s="27">
        <f>(H15+T15+L15+P15+T15+X15+AB15+AF15+AJ15)</f>
        <v>444.95000000000005</v>
      </c>
      <c r="AM15" s="35">
        <f>(I15+M15+Q15+U15+Y15+AC15+AG15+AK15)</f>
        <v>17</v>
      </c>
      <c r="AN15" s="35">
        <f>RANK($AL$11:$AL$102,$AL$11:$AL$102,1)</f>
        <v>2</v>
      </c>
    </row>
    <row r="16" spans="1:40" ht="12.75">
      <c r="A16" s="22">
        <v>26</v>
      </c>
      <c r="B16" s="17"/>
      <c r="C16" s="17"/>
      <c r="D16" s="34" t="s">
        <v>27</v>
      </c>
      <c r="E16" s="34" t="s">
        <v>59</v>
      </c>
      <c r="F16" s="19">
        <v>84</v>
      </c>
      <c r="G16" s="19">
        <v>35</v>
      </c>
      <c r="H16" s="24">
        <f>F16+G16</f>
        <v>119</v>
      </c>
      <c r="I16" s="35">
        <f>RANK($H$14:$H$102,$H$14:$H$102,1)</f>
        <v>3</v>
      </c>
      <c r="J16" s="19">
        <v>57.7</v>
      </c>
      <c r="K16" s="19">
        <v>20</v>
      </c>
      <c r="L16" s="24">
        <f>J16+K16</f>
        <v>77.7</v>
      </c>
      <c r="M16" s="35">
        <f>RANK($L$14:$L$102,$L$14:$L$102,1)</f>
        <v>3</v>
      </c>
      <c r="N16" s="19">
        <v>53.18</v>
      </c>
      <c r="O16" s="19">
        <v>5</v>
      </c>
      <c r="P16" s="24">
        <f>N16+O16</f>
        <v>58.18</v>
      </c>
      <c r="Q16" s="35">
        <f>RANK($P$14:$P$102,$P$14:$P$102,1)</f>
        <v>3</v>
      </c>
      <c r="R16" s="19">
        <v>64.28</v>
      </c>
      <c r="S16" s="19">
        <v>10</v>
      </c>
      <c r="T16" s="24">
        <f>R16+S16</f>
        <v>74.28</v>
      </c>
      <c r="U16" s="35">
        <f>RANK($T$14:$T$102,$T$14:$T$102,1)</f>
        <v>3</v>
      </c>
      <c r="V16" s="19">
        <v>51.78</v>
      </c>
      <c r="W16" s="19">
        <v>10</v>
      </c>
      <c r="X16" s="24">
        <f>V16+W16</f>
        <v>61.78</v>
      </c>
      <c r="Y16" s="35">
        <f>RANK($X$14:$X$102,$X$14:$X$102,1)</f>
        <v>2</v>
      </c>
      <c r="Z16" s="19">
        <v>51.85</v>
      </c>
      <c r="AA16" s="19">
        <v>35</v>
      </c>
      <c r="AB16" s="24">
        <f>Z16+AA16</f>
        <v>86.85</v>
      </c>
      <c r="AC16" s="35">
        <f>RANK($AB$14:$AB$102,$AB$14:$AB$102,1)</f>
        <v>3</v>
      </c>
      <c r="AD16" s="19">
        <v>999</v>
      </c>
      <c r="AE16" s="19">
        <v>0</v>
      </c>
      <c r="AF16" s="24">
        <f>AD16+AE16</f>
        <v>999</v>
      </c>
      <c r="AG16" s="35">
        <f>RANK($AF$14:$AF$102,$AF$14:$AF$102,1)</f>
        <v>3</v>
      </c>
      <c r="AH16" s="19">
        <v>41.12</v>
      </c>
      <c r="AI16" s="19">
        <v>5</v>
      </c>
      <c r="AJ16" s="24">
        <f>AH16+AI16</f>
        <v>46.12</v>
      </c>
      <c r="AK16" s="35">
        <f>RANK($AJ$14:$AJ$102,$AJ$14:$AJ$102,1)</f>
        <v>3</v>
      </c>
      <c r="AL16" s="27">
        <f>(H16+T16+L16+P16+T16+X16+AB16+AF16+AJ16)</f>
        <v>1597.19</v>
      </c>
      <c r="AM16" s="35">
        <f>(I16+M16+Q16+U16+Y16+AC16+AG16+AK16)</f>
        <v>23</v>
      </c>
      <c r="AN16" s="35">
        <f>RANK($AL$11:$AL$102,$AL$11:$AL$102,1)</f>
        <v>3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P15"/>
  <sheetViews>
    <sheetView workbookViewId="0" topLeftCell="A1">
      <selection activeCell="K29" sqref="K29"/>
    </sheetView>
  </sheetViews>
  <sheetFormatPr defaultColWidth="9.00390625" defaultRowHeight="12.75"/>
  <cols>
    <col min="1" max="1" width="3.75390625" style="0" customWidth="1"/>
    <col min="2" max="2" width="4.125" style="0" customWidth="1"/>
    <col min="3" max="3" width="5.00390625" style="0" customWidth="1"/>
    <col min="6" max="40" width="3.625" style="0" customWidth="1"/>
  </cols>
  <sheetData>
    <row r="2" spans="7:10" ht="12.75">
      <c r="G2" s="3"/>
      <c r="H2" s="3"/>
      <c r="I2" s="3"/>
      <c r="J2" s="3"/>
    </row>
    <row r="3" spans="7:10" ht="12.75">
      <c r="G3" s="3"/>
      <c r="H3" s="3"/>
      <c r="I3" s="3"/>
      <c r="J3" s="3"/>
    </row>
    <row r="5" spans="1:29" ht="12.75">
      <c r="A5" s="1"/>
      <c r="B5" s="1"/>
      <c r="C5" s="1"/>
      <c r="D5" s="8" t="s">
        <v>28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9"/>
      <c r="V5" s="1"/>
      <c r="W5" s="2"/>
      <c r="X5" s="2"/>
      <c r="Y5" s="2"/>
      <c r="Z5" s="2"/>
      <c r="AA5" s="2"/>
      <c r="AB5" s="2"/>
      <c r="AC5" s="2"/>
    </row>
    <row r="6" spans="1:29" ht="12.75">
      <c r="A6" s="1"/>
      <c r="B6" s="1"/>
      <c r="C6" s="1"/>
      <c r="D6" s="8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9"/>
      <c r="V6" s="1"/>
      <c r="W6" s="2"/>
      <c r="X6" s="2"/>
      <c r="Y6" s="2"/>
      <c r="Z6" s="2"/>
      <c r="AA6" s="2"/>
      <c r="AB6" s="2"/>
      <c r="AC6" s="2"/>
    </row>
    <row r="7" spans="1:29" ht="25.5">
      <c r="A7" s="1"/>
      <c r="B7" s="1"/>
      <c r="C7" s="1"/>
      <c r="D7" s="8"/>
      <c r="E7" s="1"/>
      <c r="F7" s="1"/>
      <c r="G7" s="1"/>
      <c r="H7" s="1"/>
      <c r="I7" s="75" t="s">
        <v>60</v>
      </c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9"/>
      <c r="V7" s="1"/>
      <c r="W7" s="2"/>
      <c r="X7" s="2"/>
      <c r="Y7" s="2"/>
      <c r="Z7" s="2"/>
      <c r="AA7" s="2"/>
      <c r="AB7" s="2"/>
      <c r="AC7" s="2"/>
    </row>
    <row r="8" spans="1:29" ht="12.75">
      <c r="A8" s="1"/>
      <c r="B8" s="1"/>
      <c r="C8" s="1"/>
      <c r="D8" s="8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9"/>
      <c r="V8" s="1"/>
      <c r="W8" s="2"/>
      <c r="X8" s="2"/>
      <c r="Y8" s="2"/>
      <c r="Z8" s="2"/>
      <c r="AA8" s="2"/>
      <c r="AB8" s="2"/>
      <c r="AC8" s="2"/>
    </row>
    <row r="9" spans="1:29" ht="13.5" thickBo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2"/>
      <c r="X9" s="2"/>
      <c r="Y9" s="2"/>
      <c r="Z9" s="2"/>
      <c r="AA9" s="2"/>
      <c r="AB9" s="2"/>
      <c r="AC9" s="2"/>
    </row>
    <row r="10" spans="1:42" ht="12.75">
      <c r="A10" s="10" t="s">
        <v>18</v>
      </c>
      <c r="B10" s="11" t="s">
        <v>15</v>
      </c>
      <c r="C10" s="11" t="s">
        <v>3</v>
      </c>
      <c r="D10" s="12" t="s">
        <v>4</v>
      </c>
      <c r="E10" s="12" t="s">
        <v>5</v>
      </c>
      <c r="F10" s="13" t="s">
        <v>20</v>
      </c>
      <c r="G10" s="14"/>
      <c r="H10" s="15"/>
      <c r="I10" s="15"/>
      <c r="J10" s="13" t="s">
        <v>21</v>
      </c>
      <c r="K10" s="14"/>
      <c r="L10" s="15"/>
      <c r="M10" s="15"/>
      <c r="N10" s="13" t="s">
        <v>23</v>
      </c>
      <c r="O10" s="14"/>
      <c r="P10" s="15"/>
      <c r="Q10" s="15"/>
      <c r="R10" s="13" t="s">
        <v>16</v>
      </c>
      <c r="S10" s="14"/>
      <c r="T10" s="15"/>
      <c r="U10" s="15"/>
      <c r="V10" s="13" t="s">
        <v>24</v>
      </c>
      <c r="W10" s="14"/>
      <c r="X10" s="15"/>
      <c r="Y10" s="15"/>
      <c r="Z10" s="13" t="s">
        <v>25</v>
      </c>
      <c r="AA10" s="14"/>
      <c r="AB10" s="15"/>
      <c r="AC10" s="15"/>
      <c r="AD10" s="13" t="s">
        <v>17</v>
      </c>
      <c r="AE10" s="14"/>
      <c r="AF10" s="15"/>
      <c r="AG10" s="15"/>
      <c r="AH10" s="13" t="s">
        <v>22</v>
      </c>
      <c r="AI10" s="14"/>
      <c r="AJ10" s="15"/>
      <c r="AK10" s="15"/>
      <c r="AL10" s="25" t="s">
        <v>0</v>
      </c>
      <c r="AM10" s="25" t="s">
        <v>10</v>
      </c>
      <c r="AN10" s="26" t="s">
        <v>1</v>
      </c>
      <c r="AO10" s="12" t="s">
        <v>4</v>
      </c>
      <c r="AP10" s="12" t="s">
        <v>5</v>
      </c>
    </row>
    <row r="11" spans="1:42" ht="12.75">
      <c r="A11" s="16" t="s">
        <v>3</v>
      </c>
      <c r="B11" s="17" t="s">
        <v>19</v>
      </c>
      <c r="C11" s="18" t="s">
        <v>12</v>
      </c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20" t="s">
        <v>26</v>
      </c>
      <c r="O11" s="19"/>
      <c r="P11" s="19"/>
      <c r="Q11" s="19"/>
      <c r="R11" s="20" t="s">
        <v>40</v>
      </c>
      <c r="S11" s="19"/>
      <c r="T11" s="19"/>
      <c r="U11" s="19"/>
      <c r="V11" s="20"/>
      <c r="W11" s="19"/>
      <c r="X11" s="19"/>
      <c r="Y11" s="19"/>
      <c r="Z11" s="20"/>
      <c r="AA11" s="19"/>
      <c r="AB11" s="19"/>
      <c r="AC11" s="19"/>
      <c r="AD11" s="20"/>
      <c r="AE11" s="19"/>
      <c r="AF11" s="19"/>
      <c r="AG11" s="19"/>
      <c r="AH11" s="20"/>
      <c r="AI11" s="19"/>
      <c r="AJ11" s="19"/>
      <c r="AK11" s="19"/>
      <c r="AL11" s="27" t="s">
        <v>2</v>
      </c>
      <c r="AM11" s="27" t="s">
        <v>11</v>
      </c>
      <c r="AN11" s="28" t="s">
        <v>2</v>
      </c>
      <c r="AO11" s="19"/>
      <c r="AP11" s="19"/>
    </row>
    <row r="12" spans="1:42" ht="12.75">
      <c r="A12" s="21"/>
      <c r="B12" s="22"/>
      <c r="C12" s="22" t="s">
        <v>14</v>
      </c>
      <c r="D12" s="22"/>
      <c r="E12" s="22"/>
      <c r="F12" s="19" t="s">
        <v>0</v>
      </c>
      <c r="G12" s="19" t="s">
        <v>6</v>
      </c>
      <c r="H12" s="24" t="s">
        <v>7</v>
      </c>
      <c r="I12" s="24" t="s">
        <v>8</v>
      </c>
      <c r="J12" s="19" t="s">
        <v>0</v>
      </c>
      <c r="K12" s="19" t="s">
        <v>6</v>
      </c>
      <c r="L12" s="24" t="s">
        <v>7</v>
      </c>
      <c r="M12" s="24" t="s">
        <v>8</v>
      </c>
      <c r="N12" s="19" t="s">
        <v>0</v>
      </c>
      <c r="O12" s="19" t="s">
        <v>6</v>
      </c>
      <c r="P12" s="24" t="s">
        <v>7</v>
      </c>
      <c r="Q12" s="24" t="s">
        <v>8</v>
      </c>
      <c r="R12" s="19" t="s">
        <v>0</v>
      </c>
      <c r="S12" s="19" t="s">
        <v>6</v>
      </c>
      <c r="T12" s="24" t="s">
        <v>7</v>
      </c>
      <c r="U12" s="24" t="s">
        <v>8</v>
      </c>
      <c r="V12" s="19" t="s">
        <v>0</v>
      </c>
      <c r="W12" s="19" t="s">
        <v>6</v>
      </c>
      <c r="X12" s="24" t="s">
        <v>7</v>
      </c>
      <c r="Y12" s="24" t="s">
        <v>8</v>
      </c>
      <c r="Z12" s="19" t="s">
        <v>0</v>
      </c>
      <c r="AA12" s="19" t="s">
        <v>6</v>
      </c>
      <c r="AB12" s="24" t="s">
        <v>7</v>
      </c>
      <c r="AC12" s="24" t="s">
        <v>8</v>
      </c>
      <c r="AD12" s="19" t="s">
        <v>0</v>
      </c>
      <c r="AE12" s="19" t="s">
        <v>6</v>
      </c>
      <c r="AF12" s="24" t="s">
        <v>7</v>
      </c>
      <c r="AG12" s="24" t="s">
        <v>8</v>
      </c>
      <c r="AH12" s="19" t="s">
        <v>0</v>
      </c>
      <c r="AI12" s="19" t="s">
        <v>6</v>
      </c>
      <c r="AJ12" s="24" t="s">
        <v>7</v>
      </c>
      <c r="AK12" s="24" t="s">
        <v>8</v>
      </c>
      <c r="AL12" s="24"/>
      <c r="AM12" s="24"/>
      <c r="AN12" s="29"/>
      <c r="AO12" s="22"/>
      <c r="AP12" s="22"/>
    </row>
    <row r="13" spans="1:42" ht="12.75">
      <c r="A13" s="21"/>
      <c r="B13" s="17"/>
      <c r="C13" s="23" t="s">
        <v>13</v>
      </c>
      <c r="D13" s="19"/>
      <c r="E13" s="19"/>
      <c r="F13" s="19"/>
      <c r="G13" s="19"/>
      <c r="H13" s="24" t="s">
        <v>0</v>
      </c>
      <c r="I13" s="24" t="s">
        <v>9</v>
      </c>
      <c r="J13" s="19"/>
      <c r="K13" s="19"/>
      <c r="L13" s="24" t="s">
        <v>0</v>
      </c>
      <c r="M13" s="24" t="s">
        <v>9</v>
      </c>
      <c r="N13" s="19"/>
      <c r="O13" s="19"/>
      <c r="P13" s="24" t="s">
        <v>0</v>
      </c>
      <c r="Q13" s="24" t="s">
        <v>9</v>
      </c>
      <c r="R13" s="19"/>
      <c r="S13" s="19"/>
      <c r="T13" s="24" t="s">
        <v>0</v>
      </c>
      <c r="U13" s="24" t="s">
        <v>9</v>
      </c>
      <c r="V13" s="19"/>
      <c r="W13" s="19"/>
      <c r="X13" s="24" t="s">
        <v>0</v>
      </c>
      <c r="Y13" s="24" t="s">
        <v>9</v>
      </c>
      <c r="Z13" s="19"/>
      <c r="AA13" s="19"/>
      <c r="AB13" s="24" t="s">
        <v>0</v>
      </c>
      <c r="AC13" s="24" t="s">
        <v>9</v>
      </c>
      <c r="AD13" s="19"/>
      <c r="AE13" s="19"/>
      <c r="AF13" s="24" t="s">
        <v>0</v>
      </c>
      <c r="AG13" s="24" t="s">
        <v>9</v>
      </c>
      <c r="AH13" s="19"/>
      <c r="AI13" s="19"/>
      <c r="AJ13" s="24" t="s">
        <v>0</v>
      </c>
      <c r="AK13" s="24" t="s">
        <v>9</v>
      </c>
      <c r="AL13" s="24"/>
      <c r="AM13" s="24"/>
      <c r="AN13" s="29"/>
      <c r="AO13" s="19"/>
      <c r="AP13" s="19"/>
    </row>
    <row r="14" spans="1:42" ht="12.75">
      <c r="A14" s="36">
        <v>7</v>
      </c>
      <c r="B14" s="37"/>
      <c r="C14" s="37">
        <v>269</v>
      </c>
      <c r="D14" s="38" t="s">
        <v>61</v>
      </c>
      <c r="E14" s="38" t="s">
        <v>62</v>
      </c>
      <c r="F14" s="19">
        <v>49.2</v>
      </c>
      <c r="G14" s="19">
        <v>15</v>
      </c>
      <c r="H14" s="24">
        <f>F14+G14</f>
        <v>64.2</v>
      </c>
      <c r="I14" s="35">
        <f>RANK($H$14:$H$102,$H$14:$H$102,1)</f>
        <v>1</v>
      </c>
      <c r="J14" s="19">
        <v>38.1</v>
      </c>
      <c r="K14" s="19">
        <v>0</v>
      </c>
      <c r="L14" s="24">
        <f>J14+K14</f>
        <v>38.1</v>
      </c>
      <c r="M14" s="35">
        <f>RANK($L$14:$L$102,$L$14:$L$102,1)</f>
        <v>1</v>
      </c>
      <c r="N14" s="19">
        <v>48.36</v>
      </c>
      <c r="O14" s="19">
        <v>25</v>
      </c>
      <c r="P14" s="24">
        <f>N14+O14</f>
        <v>73.36</v>
      </c>
      <c r="Q14" s="35">
        <f>RANK($P$14:$P$102,$P$14:$P$102,1)</f>
        <v>2</v>
      </c>
      <c r="R14" s="19">
        <v>42.07</v>
      </c>
      <c r="S14" s="19">
        <v>0</v>
      </c>
      <c r="T14" s="24">
        <f>R14+S14</f>
        <v>42.07</v>
      </c>
      <c r="U14" s="35">
        <f>RANK($T$14:$T$102,$T$14:$T$102,1)</f>
        <v>1</v>
      </c>
      <c r="V14" s="19">
        <v>36.56</v>
      </c>
      <c r="W14" s="19">
        <v>0</v>
      </c>
      <c r="X14" s="24">
        <f>V14+W14</f>
        <v>36.56</v>
      </c>
      <c r="Y14" s="35">
        <f>RANK($X$14:$X$102,$X$14:$X$102,1)</f>
        <v>1</v>
      </c>
      <c r="Z14" s="19">
        <v>34.03</v>
      </c>
      <c r="AA14" s="19">
        <v>0</v>
      </c>
      <c r="AB14" s="24">
        <f>Z14+AA14</f>
        <v>34.03</v>
      </c>
      <c r="AC14" s="35">
        <f>RANK($AB$14:$AB$102,$AB$14:$AB$102,1)</f>
        <v>1</v>
      </c>
      <c r="AD14" s="19">
        <v>23.32</v>
      </c>
      <c r="AE14" s="19">
        <v>5</v>
      </c>
      <c r="AF14" s="24">
        <f>AD14+AE14</f>
        <v>28.32</v>
      </c>
      <c r="AG14" s="35">
        <f>RANK($AF$14:$AF$102,$AF$14:$AF$102,1)</f>
        <v>1</v>
      </c>
      <c r="AH14" s="19">
        <v>28.08</v>
      </c>
      <c r="AI14" s="19">
        <v>5</v>
      </c>
      <c r="AJ14" s="24">
        <f>AH14+AI14</f>
        <v>33.08</v>
      </c>
      <c r="AK14" s="35">
        <f>RANK($AJ$14:$AJ$102,$AJ$14:$AJ$102,1)</f>
        <v>1</v>
      </c>
      <c r="AL14" s="27">
        <f>(H14+T14+L14+P14+T14+X14+AB14+AF14+AJ14)</f>
        <v>391.78999999999996</v>
      </c>
      <c r="AM14" s="35">
        <f>(I14+M14+Q14+U14+Y14+AC14+AG14+AK14)</f>
        <v>9</v>
      </c>
      <c r="AN14" s="35">
        <f>RANK($AL$11:$AL$102,$AL$11:$AL$102,1)</f>
        <v>1</v>
      </c>
      <c r="AO14" s="38" t="s">
        <v>61</v>
      </c>
      <c r="AP14" s="38" t="s">
        <v>62</v>
      </c>
    </row>
    <row r="15" spans="1:42" ht="12.75">
      <c r="A15" s="22">
        <v>11</v>
      </c>
      <c r="B15" s="17"/>
      <c r="C15" s="17">
        <v>287</v>
      </c>
      <c r="D15" s="34" t="s">
        <v>63</v>
      </c>
      <c r="E15" s="34" t="s">
        <v>64</v>
      </c>
      <c r="F15" s="19">
        <v>92.5</v>
      </c>
      <c r="G15" s="19">
        <v>0</v>
      </c>
      <c r="H15" s="24">
        <f>F15+G15</f>
        <v>92.5</v>
      </c>
      <c r="I15" s="35">
        <f>RANK($H$14:$H$102,$H$14:$H$102,1)</f>
        <v>2</v>
      </c>
      <c r="J15" s="19">
        <v>37</v>
      </c>
      <c r="K15" s="19">
        <v>20</v>
      </c>
      <c r="L15" s="24">
        <f>J15+K15</f>
        <v>57</v>
      </c>
      <c r="M15" s="35">
        <f>RANK($L$14:$L$102,$L$14:$L$102,1)</f>
        <v>2</v>
      </c>
      <c r="N15" s="19">
        <v>56.33</v>
      </c>
      <c r="O15" s="19">
        <v>5</v>
      </c>
      <c r="P15" s="24">
        <f>N15+O15</f>
        <v>61.33</v>
      </c>
      <c r="Q15" s="35">
        <f>RANK($P$14:$P$102,$P$14:$P$102,1)</f>
        <v>1</v>
      </c>
      <c r="R15" s="19">
        <v>53.47</v>
      </c>
      <c r="S15" s="19">
        <v>5</v>
      </c>
      <c r="T15" s="24">
        <f>R15+S15</f>
        <v>58.47</v>
      </c>
      <c r="U15" s="35">
        <f>RANK($T$14:$T$102,$T$14:$T$102,1)</f>
        <v>2</v>
      </c>
      <c r="V15" s="19">
        <v>47.21</v>
      </c>
      <c r="W15" s="19">
        <v>10</v>
      </c>
      <c r="X15" s="24">
        <f>V15+W15</f>
        <v>57.21</v>
      </c>
      <c r="Y15" s="35">
        <f>RANK($X$14:$X$102,$X$14:$X$102,1)</f>
        <v>2</v>
      </c>
      <c r="Z15" s="19">
        <v>45.97</v>
      </c>
      <c r="AA15" s="19">
        <v>0</v>
      </c>
      <c r="AB15" s="24">
        <f>Z15+AA15</f>
        <v>45.97</v>
      </c>
      <c r="AC15" s="35">
        <f>RANK($AB$14:$AB$102,$AB$14:$AB$102,1)</f>
        <v>2</v>
      </c>
      <c r="AD15" s="19">
        <v>23.73</v>
      </c>
      <c r="AE15" s="19">
        <v>10</v>
      </c>
      <c r="AF15" s="24">
        <f>AD15+AE15</f>
        <v>33.730000000000004</v>
      </c>
      <c r="AG15" s="35">
        <f>RANK($AF$14:$AF$102,$AF$14:$AF$102,1)</f>
        <v>2</v>
      </c>
      <c r="AH15" s="19">
        <v>28.5</v>
      </c>
      <c r="AI15" s="19">
        <v>5</v>
      </c>
      <c r="AJ15" s="24">
        <f>AH15+AI15</f>
        <v>33.5</v>
      </c>
      <c r="AK15" s="35">
        <f>RANK($AJ$14:$AJ$102,$AJ$14:$AJ$102,1)</f>
        <v>2</v>
      </c>
      <c r="AL15" s="27">
        <f>(H15+T15+L15+P15+T15+X15+AB15+AF15+AJ15)</f>
        <v>498.17999999999995</v>
      </c>
      <c r="AM15" s="35">
        <f>(I15+M15+Q15+U15+Y15+AC15+AG15+AK15)</f>
        <v>15</v>
      </c>
      <c r="AN15" s="35">
        <f>RANK($AL$11:$AL$102,$AL$11:$AL$102,1)</f>
        <v>2</v>
      </c>
      <c r="AO15" s="34" t="s">
        <v>63</v>
      </c>
      <c r="AP15" s="34" t="s">
        <v>64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AP26"/>
  <sheetViews>
    <sheetView workbookViewId="0" topLeftCell="A1">
      <selection activeCell="J7" sqref="J7"/>
    </sheetView>
  </sheetViews>
  <sheetFormatPr defaultColWidth="9.00390625" defaultRowHeight="12.75"/>
  <cols>
    <col min="1" max="1" width="5.375" style="0" customWidth="1"/>
    <col min="2" max="3" width="3.375" style="0" customWidth="1"/>
    <col min="6" max="37" width="3.625" style="0" customWidth="1"/>
    <col min="38" max="38" width="4.25390625" style="0" customWidth="1"/>
    <col min="39" max="40" width="3.625" style="0" customWidth="1"/>
  </cols>
  <sheetData>
    <row r="2" spans="7:10" ht="12.75">
      <c r="G2" s="3"/>
      <c r="H2" s="3"/>
      <c r="I2" s="3"/>
      <c r="J2" s="3"/>
    </row>
    <row r="3" spans="7:10" ht="12.75">
      <c r="G3" s="3"/>
      <c r="H3" s="3"/>
      <c r="I3" s="3"/>
      <c r="J3" s="3"/>
    </row>
    <row r="5" spans="1:29" ht="12.75">
      <c r="A5" s="1"/>
      <c r="B5" s="1"/>
      <c r="C5" s="1"/>
      <c r="D5" s="8" t="s">
        <v>28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9"/>
      <c r="V5" s="1"/>
      <c r="W5" s="2"/>
      <c r="X5" s="2"/>
      <c r="Y5" s="2"/>
      <c r="Z5" s="2"/>
      <c r="AA5" s="2"/>
      <c r="AB5" s="2"/>
      <c r="AC5" s="2"/>
    </row>
    <row r="6" spans="1:29" ht="12.75">
      <c r="A6" s="1"/>
      <c r="B6" s="1"/>
      <c r="C6" s="1"/>
      <c r="D6" s="8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9"/>
      <c r="V6" s="1"/>
      <c r="W6" s="2"/>
      <c r="X6" s="2"/>
      <c r="Y6" s="2"/>
      <c r="Z6" s="2"/>
      <c r="AA6" s="2"/>
      <c r="AB6" s="2"/>
      <c r="AC6" s="2"/>
    </row>
    <row r="7" spans="1:29" ht="25.5">
      <c r="A7" s="1"/>
      <c r="B7" s="1"/>
      <c r="C7" s="1"/>
      <c r="D7" s="8"/>
      <c r="E7" s="1"/>
      <c r="F7" s="1"/>
      <c r="G7" s="1"/>
      <c r="H7" s="1"/>
      <c r="I7" s="1"/>
      <c r="J7" s="75" t="s">
        <v>65</v>
      </c>
      <c r="K7" s="1"/>
      <c r="L7" s="1"/>
      <c r="M7" s="1"/>
      <c r="N7" s="1"/>
      <c r="O7" s="1"/>
      <c r="P7" s="1"/>
      <c r="Q7" s="1"/>
      <c r="R7" s="1"/>
      <c r="S7" s="1"/>
      <c r="T7" s="1"/>
      <c r="U7" s="9"/>
      <c r="V7" s="1"/>
      <c r="W7" s="2"/>
      <c r="X7" s="2"/>
      <c r="Y7" s="2"/>
      <c r="Z7" s="2"/>
      <c r="AA7" s="2"/>
      <c r="AB7" s="2"/>
      <c r="AC7" s="2"/>
    </row>
    <row r="8" spans="1:29" ht="12.75">
      <c r="A8" s="1"/>
      <c r="B8" s="1"/>
      <c r="C8" s="1"/>
      <c r="D8" s="8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9"/>
      <c r="V8" s="1"/>
      <c r="W8" s="2"/>
      <c r="X8" s="2"/>
      <c r="Y8" s="2"/>
      <c r="Z8" s="2"/>
      <c r="AA8" s="2"/>
      <c r="AB8" s="2"/>
      <c r="AC8" s="2"/>
    </row>
    <row r="9" spans="1:29" ht="13.5" thickBo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2"/>
      <c r="X9" s="2"/>
      <c r="Y9" s="2"/>
      <c r="Z9" s="2"/>
      <c r="AA9" s="2"/>
      <c r="AB9" s="2"/>
      <c r="AC9" s="2"/>
    </row>
    <row r="10" spans="1:42" ht="12.75">
      <c r="A10" s="10" t="s">
        <v>18</v>
      </c>
      <c r="B10" s="11" t="s">
        <v>15</v>
      </c>
      <c r="C10" s="11" t="s">
        <v>3</v>
      </c>
      <c r="D10" s="12" t="s">
        <v>4</v>
      </c>
      <c r="E10" s="12" t="s">
        <v>5</v>
      </c>
      <c r="F10" s="13" t="s">
        <v>20</v>
      </c>
      <c r="G10" s="14"/>
      <c r="H10" s="15"/>
      <c r="I10" s="15"/>
      <c r="J10" s="13" t="s">
        <v>21</v>
      </c>
      <c r="K10" s="14"/>
      <c r="L10" s="15"/>
      <c r="M10" s="15"/>
      <c r="N10" s="13" t="s">
        <v>23</v>
      </c>
      <c r="O10" s="14"/>
      <c r="P10" s="15"/>
      <c r="Q10" s="15"/>
      <c r="R10" s="13" t="s">
        <v>16</v>
      </c>
      <c r="S10" s="14"/>
      <c r="T10" s="15"/>
      <c r="U10" s="15"/>
      <c r="V10" s="13" t="s">
        <v>24</v>
      </c>
      <c r="W10" s="14"/>
      <c r="X10" s="15"/>
      <c r="Y10" s="15"/>
      <c r="Z10" s="13" t="s">
        <v>25</v>
      </c>
      <c r="AA10" s="14"/>
      <c r="AB10" s="15"/>
      <c r="AC10" s="15"/>
      <c r="AD10" s="13" t="s">
        <v>17</v>
      </c>
      <c r="AE10" s="14"/>
      <c r="AF10" s="15"/>
      <c r="AG10" s="15"/>
      <c r="AH10" s="13" t="s">
        <v>22</v>
      </c>
      <c r="AI10" s="14"/>
      <c r="AJ10" s="15"/>
      <c r="AK10" s="15"/>
      <c r="AL10" s="25" t="s">
        <v>0</v>
      </c>
      <c r="AM10" s="25" t="s">
        <v>10</v>
      </c>
      <c r="AN10" s="26" t="s">
        <v>1</v>
      </c>
      <c r="AO10" s="12" t="s">
        <v>4</v>
      </c>
      <c r="AP10" s="12" t="s">
        <v>5</v>
      </c>
    </row>
    <row r="11" spans="1:42" ht="12.75">
      <c r="A11" s="16" t="s">
        <v>3</v>
      </c>
      <c r="B11" s="17" t="s">
        <v>19</v>
      </c>
      <c r="C11" s="18" t="s">
        <v>12</v>
      </c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20" t="s">
        <v>26</v>
      </c>
      <c r="O11" s="19"/>
      <c r="P11" s="19"/>
      <c r="Q11" s="19"/>
      <c r="R11" s="20" t="s">
        <v>40</v>
      </c>
      <c r="S11" s="19"/>
      <c r="T11" s="19"/>
      <c r="U11" s="19"/>
      <c r="V11" s="20"/>
      <c r="W11" s="19"/>
      <c r="X11" s="19"/>
      <c r="Y11" s="19"/>
      <c r="Z11" s="20"/>
      <c r="AA11" s="19"/>
      <c r="AB11" s="19"/>
      <c r="AC11" s="19"/>
      <c r="AD11" s="20"/>
      <c r="AE11" s="19"/>
      <c r="AF11" s="19"/>
      <c r="AG11" s="19"/>
      <c r="AH11" s="20"/>
      <c r="AI11" s="19"/>
      <c r="AJ11" s="19"/>
      <c r="AK11" s="19"/>
      <c r="AL11" s="27" t="s">
        <v>2</v>
      </c>
      <c r="AM11" s="27" t="s">
        <v>11</v>
      </c>
      <c r="AN11" s="28" t="s">
        <v>2</v>
      </c>
      <c r="AO11" s="19"/>
      <c r="AP11" s="19"/>
    </row>
    <row r="12" spans="1:42" ht="12.75">
      <c r="A12" s="21"/>
      <c r="B12" s="22"/>
      <c r="C12" s="22" t="s">
        <v>14</v>
      </c>
      <c r="D12" s="22"/>
      <c r="E12" s="22"/>
      <c r="F12" s="19" t="s">
        <v>0</v>
      </c>
      <c r="G12" s="19" t="s">
        <v>6</v>
      </c>
      <c r="H12" s="24" t="s">
        <v>7</v>
      </c>
      <c r="I12" s="24" t="s">
        <v>8</v>
      </c>
      <c r="J12" s="19" t="s">
        <v>0</v>
      </c>
      <c r="K12" s="19" t="s">
        <v>6</v>
      </c>
      <c r="L12" s="24" t="s">
        <v>7</v>
      </c>
      <c r="M12" s="24" t="s">
        <v>8</v>
      </c>
      <c r="N12" s="19" t="s">
        <v>0</v>
      </c>
      <c r="O12" s="19" t="s">
        <v>6</v>
      </c>
      <c r="P12" s="24" t="s">
        <v>7</v>
      </c>
      <c r="Q12" s="24" t="s">
        <v>8</v>
      </c>
      <c r="R12" s="19" t="s">
        <v>0</v>
      </c>
      <c r="S12" s="19" t="s">
        <v>6</v>
      </c>
      <c r="T12" s="24" t="s">
        <v>7</v>
      </c>
      <c r="U12" s="24" t="s">
        <v>8</v>
      </c>
      <c r="V12" s="19" t="s">
        <v>0</v>
      </c>
      <c r="W12" s="19" t="s">
        <v>6</v>
      </c>
      <c r="X12" s="24" t="s">
        <v>7</v>
      </c>
      <c r="Y12" s="24" t="s">
        <v>8</v>
      </c>
      <c r="Z12" s="19" t="s">
        <v>0</v>
      </c>
      <c r="AA12" s="19" t="s">
        <v>6</v>
      </c>
      <c r="AB12" s="24" t="s">
        <v>7</v>
      </c>
      <c r="AC12" s="24" t="s">
        <v>8</v>
      </c>
      <c r="AD12" s="19" t="s">
        <v>0</v>
      </c>
      <c r="AE12" s="19" t="s">
        <v>6</v>
      </c>
      <c r="AF12" s="24" t="s">
        <v>7</v>
      </c>
      <c r="AG12" s="24" t="s">
        <v>8</v>
      </c>
      <c r="AH12" s="19" t="s">
        <v>0</v>
      </c>
      <c r="AI12" s="19" t="s">
        <v>6</v>
      </c>
      <c r="AJ12" s="24" t="s">
        <v>7</v>
      </c>
      <c r="AK12" s="24" t="s">
        <v>8</v>
      </c>
      <c r="AL12" s="24"/>
      <c r="AM12" s="24"/>
      <c r="AN12" s="29"/>
      <c r="AO12" s="22"/>
      <c r="AP12" s="22"/>
    </row>
    <row r="13" spans="1:42" ht="12.75">
      <c r="A13" s="21"/>
      <c r="B13" s="17"/>
      <c r="C13" s="23" t="s">
        <v>13</v>
      </c>
      <c r="D13" s="19"/>
      <c r="E13" s="19"/>
      <c r="F13" s="19"/>
      <c r="G13" s="19"/>
      <c r="H13" s="24" t="s">
        <v>0</v>
      </c>
      <c r="I13" s="24" t="s">
        <v>9</v>
      </c>
      <c r="J13" s="19"/>
      <c r="K13" s="19"/>
      <c r="L13" s="24" t="s">
        <v>0</v>
      </c>
      <c r="M13" s="24" t="s">
        <v>9</v>
      </c>
      <c r="N13" s="19"/>
      <c r="O13" s="19"/>
      <c r="P13" s="24" t="s">
        <v>0</v>
      </c>
      <c r="Q13" s="24" t="s">
        <v>9</v>
      </c>
      <c r="R13" s="19"/>
      <c r="S13" s="19"/>
      <c r="T13" s="24" t="s">
        <v>0</v>
      </c>
      <c r="U13" s="24" t="s">
        <v>9</v>
      </c>
      <c r="V13" s="19"/>
      <c r="W13" s="19"/>
      <c r="X13" s="24" t="s">
        <v>0</v>
      </c>
      <c r="Y13" s="24" t="s">
        <v>9</v>
      </c>
      <c r="Z13" s="19"/>
      <c r="AA13" s="19"/>
      <c r="AB13" s="24" t="s">
        <v>0</v>
      </c>
      <c r="AC13" s="24" t="s">
        <v>9</v>
      </c>
      <c r="AD13" s="19"/>
      <c r="AE13" s="19"/>
      <c r="AF13" s="24" t="s">
        <v>0</v>
      </c>
      <c r="AG13" s="24" t="s">
        <v>9</v>
      </c>
      <c r="AH13" s="19"/>
      <c r="AI13" s="19"/>
      <c r="AJ13" s="24" t="s">
        <v>0</v>
      </c>
      <c r="AK13" s="24" t="s">
        <v>9</v>
      </c>
      <c r="AL13" s="24"/>
      <c r="AM13" s="24"/>
      <c r="AN13" s="29"/>
      <c r="AO13" s="19"/>
      <c r="AP13" s="19"/>
    </row>
    <row r="14" spans="1:42" ht="12.75">
      <c r="A14" s="36">
        <v>20</v>
      </c>
      <c r="B14" s="37"/>
      <c r="C14" s="37">
        <v>143</v>
      </c>
      <c r="D14" s="38" t="s">
        <v>68</v>
      </c>
      <c r="E14" s="38" t="s">
        <v>73</v>
      </c>
      <c r="F14" s="19">
        <v>47.3</v>
      </c>
      <c r="G14" s="19">
        <v>0</v>
      </c>
      <c r="H14" s="24">
        <f aca="true" t="shared" si="0" ref="H14:H26">F14+G14</f>
        <v>47.3</v>
      </c>
      <c r="I14" s="35">
        <f aca="true" t="shared" si="1" ref="I14:I26">RANK($H$14:$H$102,$H$14:$H$102,1)</f>
        <v>1</v>
      </c>
      <c r="J14" s="19">
        <v>26.7</v>
      </c>
      <c r="K14" s="19">
        <v>0</v>
      </c>
      <c r="L14" s="24">
        <f aca="true" t="shared" si="2" ref="L14:L26">J14+K14</f>
        <v>26.7</v>
      </c>
      <c r="M14" s="35">
        <f aca="true" t="shared" si="3" ref="M14:M26">RANK($L$14:$L$102,$L$14:$L$102,1)</f>
        <v>1</v>
      </c>
      <c r="N14" s="19">
        <v>32.84</v>
      </c>
      <c r="O14" s="19">
        <v>0</v>
      </c>
      <c r="P14" s="24">
        <f aca="true" t="shared" si="4" ref="P14:P26">N14+O14</f>
        <v>32.84</v>
      </c>
      <c r="Q14" s="35">
        <f aca="true" t="shared" si="5" ref="Q14:Q26">RANK($P$14:$P$102,$P$14:$P$102,1)</f>
        <v>1</v>
      </c>
      <c r="R14" s="19">
        <v>38.06</v>
      </c>
      <c r="S14" s="19">
        <v>0</v>
      </c>
      <c r="T14" s="24">
        <f aca="true" t="shared" si="6" ref="T14:T26">R14+S14</f>
        <v>38.06</v>
      </c>
      <c r="U14" s="35">
        <f aca="true" t="shared" si="7" ref="U14:U26">RANK($T$14:$T$102,$T$14:$T$102,1)</f>
        <v>2</v>
      </c>
      <c r="V14" s="19">
        <v>35.07</v>
      </c>
      <c r="W14" s="19">
        <v>0</v>
      </c>
      <c r="X14" s="24">
        <f aca="true" t="shared" si="8" ref="X14:X26">V14+W14</f>
        <v>35.07</v>
      </c>
      <c r="Y14" s="35">
        <f aca="true" t="shared" si="9" ref="Y14:Y26">RANK($X$14:$X$102,$X$14:$X$102,1)</f>
        <v>2</v>
      </c>
      <c r="Z14" s="19">
        <v>39.24</v>
      </c>
      <c r="AA14" s="19">
        <v>0</v>
      </c>
      <c r="AB14" s="24">
        <f aca="true" t="shared" si="10" ref="AB14:AB26">Z14+AA14</f>
        <v>39.24</v>
      </c>
      <c r="AC14" s="35">
        <f aca="true" t="shared" si="11" ref="AC14:AC26">RANK($AB$14:$AB$102,$AB$14:$AB$102,1)</f>
        <v>3</v>
      </c>
      <c r="AD14" s="19">
        <v>25</v>
      </c>
      <c r="AE14" s="19">
        <v>0</v>
      </c>
      <c r="AF14" s="24">
        <f aca="true" t="shared" si="12" ref="AF14:AF26">AD14+AE14</f>
        <v>25</v>
      </c>
      <c r="AG14" s="35">
        <f aca="true" t="shared" si="13" ref="AG14:AG26">RANK($AF$14:$AF$102,$AF$14:$AF$102,1)</f>
        <v>7</v>
      </c>
      <c r="AH14" s="19">
        <v>29.81</v>
      </c>
      <c r="AI14" s="19">
        <v>5</v>
      </c>
      <c r="AJ14" s="24">
        <f aca="true" t="shared" si="14" ref="AJ14:AJ26">AH14+AI14</f>
        <v>34.81</v>
      </c>
      <c r="AK14" s="35">
        <f aca="true" t="shared" si="15" ref="AK14:AK26">RANK($AJ$14:$AJ$102,$AJ$14:$AJ$102,1)</f>
        <v>9</v>
      </c>
      <c r="AL14" s="27">
        <f aca="true" t="shared" si="16" ref="AL14:AL26">(H14+T14+L14+P14+T14+X14+AB14+AF14+AJ14)</f>
        <v>317.08</v>
      </c>
      <c r="AM14" s="35">
        <f aca="true" t="shared" si="17" ref="AM14:AM26">(I14+M14+Q14+U14+Y14+AC14+AG14+AK14)</f>
        <v>26</v>
      </c>
      <c r="AN14" s="35">
        <f aca="true" t="shared" si="18" ref="AN14:AN26">RANK($AL$11:$AL$102,$AL$11:$AL$102,1)</f>
        <v>1</v>
      </c>
      <c r="AO14" s="38" t="s">
        <v>68</v>
      </c>
      <c r="AP14" s="38" t="s">
        <v>73</v>
      </c>
    </row>
    <row r="15" spans="1:42" ht="12.75">
      <c r="A15" s="22">
        <v>34</v>
      </c>
      <c r="B15" s="17"/>
      <c r="C15" s="17">
        <v>424</v>
      </c>
      <c r="D15" s="34" t="s">
        <v>78</v>
      </c>
      <c r="E15" s="34" t="s">
        <v>67</v>
      </c>
      <c r="F15" s="19">
        <v>48.6</v>
      </c>
      <c r="G15" s="19">
        <v>10</v>
      </c>
      <c r="H15" s="24">
        <f t="shared" si="0"/>
        <v>58.6</v>
      </c>
      <c r="I15" s="35">
        <f t="shared" si="1"/>
        <v>8</v>
      </c>
      <c r="J15" s="19">
        <v>33.3</v>
      </c>
      <c r="K15" s="19">
        <v>0</v>
      </c>
      <c r="L15" s="24">
        <f t="shared" si="2"/>
        <v>33.3</v>
      </c>
      <c r="M15" s="35">
        <f t="shared" si="3"/>
        <v>2</v>
      </c>
      <c r="N15" s="19">
        <v>39.48</v>
      </c>
      <c r="O15" s="19">
        <v>10</v>
      </c>
      <c r="P15" s="24">
        <f t="shared" si="4"/>
        <v>49.48</v>
      </c>
      <c r="Q15" s="35">
        <f t="shared" si="5"/>
        <v>7</v>
      </c>
      <c r="R15" s="19">
        <v>36.91</v>
      </c>
      <c r="S15" s="19">
        <v>0</v>
      </c>
      <c r="T15" s="24">
        <f t="shared" si="6"/>
        <v>36.91</v>
      </c>
      <c r="U15" s="35">
        <f t="shared" si="7"/>
        <v>1</v>
      </c>
      <c r="V15" s="19">
        <v>44.06</v>
      </c>
      <c r="W15" s="19">
        <v>15</v>
      </c>
      <c r="X15" s="24">
        <f t="shared" si="8"/>
        <v>59.06</v>
      </c>
      <c r="Y15" s="35">
        <f t="shared" si="9"/>
        <v>9</v>
      </c>
      <c r="Z15" s="19">
        <v>30</v>
      </c>
      <c r="AA15" s="19">
        <v>0</v>
      </c>
      <c r="AB15" s="24">
        <f t="shared" si="10"/>
        <v>30</v>
      </c>
      <c r="AC15" s="35">
        <f t="shared" si="11"/>
        <v>1</v>
      </c>
      <c r="AD15" s="19">
        <v>17.74</v>
      </c>
      <c r="AE15" s="19">
        <v>0</v>
      </c>
      <c r="AF15" s="24">
        <f t="shared" si="12"/>
        <v>17.74</v>
      </c>
      <c r="AG15" s="35">
        <f t="shared" si="13"/>
        <v>1</v>
      </c>
      <c r="AH15" s="19">
        <v>19.59</v>
      </c>
      <c r="AI15" s="19">
        <v>0</v>
      </c>
      <c r="AJ15" s="24">
        <f t="shared" si="14"/>
        <v>19.59</v>
      </c>
      <c r="AK15" s="35">
        <f t="shared" si="15"/>
        <v>3</v>
      </c>
      <c r="AL15" s="27">
        <f t="shared" si="16"/>
        <v>341.59</v>
      </c>
      <c r="AM15" s="35">
        <f t="shared" si="17"/>
        <v>32</v>
      </c>
      <c r="AN15" s="35">
        <f t="shared" si="18"/>
        <v>2</v>
      </c>
      <c r="AO15" s="34" t="s">
        <v>78</v>
      </c>
      <c r="AP15" s="34" t="s">
        <v>67</v>
      </c>
    </row>
    <row r="16" spans="1:42" ht="12.75">
      <c r="A16" s="22">
        <v>43</v>
      </c>
      <c r="B16" s="17"/>
      <c r="C16" s="17">
        <v>274</v>
      </c>
      <c r="D16" s="34" t="s">
        <v>29</v>
      </c>
      <c r="E16" s="34" t="s">
        <v>80</v>
      </c>
      <c r="F16" s="19">
        <v>47.8</v>
      </c>
      <c r="G16" s="19">
        <v>5</v>
      </c>
      <c r="H16" s="24">
        <f t="shared" si="0"/>
        <v>52.8</v>
      </c>
      <c r="I16" s="35">
        <f t="shared" si="1"/>
        <v>4</v>
      </c>
      <c r="J16" s="19">
        <v>36.1</v>
      </c>
      <c r="K16" s="19">
        <v>10</v>
      </c>
      <c r="L16" s="24">
        <f t="shared" si="2"/>
        <v>46.1</v>
      </c>
      <c r="M16" s="35">
        <f t="shared" si="3"/>
        <v>7</v>
      </c>
      <c r="N16" s="19">
        <v>36.82</v>
      </c>
      <c r="O16" s="19">
        <v>15</v>
      </c>
      <c r="P16" s="24">
        <f t="shared" si="4"/>
        <v>51.82</v>
      </c>
      <c r="Q16" s="35">
        <f t="shared" si="5"/>
        <v>9</v>
      </c>
      <c r="R16" s="19">
        <v>43.5</v>
      </c>
      <c r="S16" s="19">
        <v>0</v>
      </c>
      <c r="T16" s="24">
        <f t="shared" si="6"/>
        <v>43.5</v>
      </c>
      <c r="U16" s="35">
        <f t="shared" si="7"/>
        <v>3</v>
      </c>
      <c r="V16" s="19">
        <v>37.08</v>
      </c>
      <c r="W16" s="19">
        <v>5</v>
      </c>
      <c r="X16" s="24">
        <f t="shared" si="8"/>
        <v>42.08</v>
      </c>
      <c r="Y16" s="35">
        <f t="shared" si="9"/>
        <v>4</v>
      </c>
      <c r="Z16" s="19">
        <v>33.25</v>
      </c>
      <c r="AA16" s="19">
        <v>0</v>
      </c>
      <c r="AB16" s="24">
        <f t="shared" si="10"/>
        <v>33.25</v>
      </c>
      <c r="AC16" s="35">
        <f t="shared" si="11"/>
        <v>2</v>
      </c>
      <c r="AD16" s="19">
        <v>19.8</v>
      </c>
      <c r="AE16" s="19">
        <v>5</v>
      </c>
      <c r="AF16" s="24">
        <f t="shared" si="12"/>
        <v>24.8</v>
      </c>
      <c r="AG16" s="35">
        <f t="shared" si="13"/>
        <v>6</v>
      </c>
      <c r="AH16" s="19">
        <v>18.97</v>
      </c>
      <c r="AI16" s="19">
        <v>0</v>
      </c>
      <c r="AJ16" s="24">
        <f t="shared" si="14"/>
        <v>18.97</v>
      </c>
      <c r="AK16" s="35">
        <f t="shared" si="15"/>
        <v>2</v>
      </c>
      <c r="AL16" s="27">
        <f t="shared" si="16"/>
        <v>356.82000000000005</v>
      </c>
      <c r="AM16" s="35">
        <f t="shared" si="17"/>
        <v>37</v>
      </c>
      <c r="AN16" s="35">
        <f t="shared" si="18"/>
        <v>3</v>
      </c>
      <c r="AO16" s="34" t="s">
        <v>29</v>
      </c>
      <c r="AP16" s="34" t="s">
        <v>80</v>
      </c>
    </row>
    <row r="17" spans="1:42" ht="12.75">
      <c r="A17" s="22">
        <v>10</v>
      </c>
      <c r="B17" s="17"/>
      <c r="C17" s="17">
        <v>153</v>
      </c>
      <c r="D17" s="34" t="s">
        <v>52</v>
      </c>
      <c r="E17" s="34" t="s">
        <v>70</v>
      </c>
      <c r="F17" s="19">
        <v>50.6</v>
      </c>
      <c r="G17" s="19">
        <v>0</v>
      </c>
      <c r="H17" s="24">
        <f t="shared" si="0"/>
        <v>50.6</v>
      </c>
      <c r="I17" s="35">
        <f t="shared" si="1"/>
        <v>3</v>
      </c>
      <c r="J17" s="19">
        <v>32.8</v>
      </c>
      <c r="K17" s="19">
        <v>5</v>
      </c>
      <c r="L17" s="24">
        <f t="shared" si="2"/>
        <v>37.8</v>
      </c>
      <c r="M17" s="35">
        <f t="shared" si="3"/>
        <v>4</v>
      </c>
      <c r="N17" s="19">
        <v>36.85</v>
      </c>
      <c r="O17" s="19">
        <v>0</v>
      </c>
      <c r="P17" s="24">
        <f t="shared" si="4"/>
        <v>36.85</v>
      </c>
      <c r="Q17" s="35">
        <f t="shared" si="5"/>
        <v>3</v>
      </c>
      <c r="R17" s="19">
        <v>47.87</v>
      </c>
      <c r="S17" s="19">
        <v>10</v>
      </c>
      <c r="T17" s="24">
        <f t="shared" si="6"/>
        <v>57.87</v>
      </c>
      <c r="U17" s="35">
        <f t="shared" si="7"/>
        <v>10</v>
      </c>
      <c r="V17" s="19">
        <v>56.6</v>
      </c>
      <c r="W17" s="19">
        <v>15</v>
      </c>
      <c r="X17" s="24">
        <f t="shared" si="8"/>
        <v>71.6</v>
      </c>
      <c r="Y17" s="35">
        <f t="shared" si="9"/>
        <v>11</v>
      </c>
      <c r="Z17" s="19">
        <v>43.69</v>
      </c>
      <c r="AA17" s="19">
        <v>5</v>
      </c>
      <c r="AB17" s="24">
        <f t="shared" si="10"/>
        <v>48.69</v>
      </c>
      <c r="AC17" s="35">
        <f t="shared" si="11"/>
        <v>9</v>
      </c>
      <c r="AD17" s="19">
        <v>18.4</v>
      </c>
      <c r="AE17" s="19">
        <v>0</v>
      </c>
      <c r="AF17" s="24">
        <f t="shared" si="12"/>
        <v>18.4</v>
      </c>
      <c r="AG17" s="35">
        <f t="shared" si="13"/>
        <v>2</v>
      </c>
      <c r="AH17" s="19">
        <v>18.69</v>
      </c>
      <c r="AI17" s="19">
        <v>0</v>
      </c>
      <c r="AJ17" s="24">
        <f t="shared" si="14"/>
        <v>18.69</v>
      </c>
      <c r="AK17" s="35">
        <f t="shared" si="15"/>
        <v>1</v>
      </c>
      <c r="AL17" s="27">
        <f t="shared" si="16"/>
        <v>398.36999999999995</v>
      </c>
      <c r="AM17" s="35">
        <f t="shared" si="17"/>
        <v>43</v>
      </c>
      <c r="AN17" s="35">
        <f t="shared" si="18"/>
        <v>4</v>
      </c>
      <c r="AO17" s="34" t="s">
        <v>52</v>
      </c>
      <c r="AP17" s="34" t="s">
        <v>70</v>
      </c>
    </row>
    <row r="18" spans="1:42" ht="12.75">
      <c r="A18" s="22">
        <v>14</v>
      </c>
      <c r="B18" s="17"/>
      <c r="C18" s="17">
        <v>403</v>
      </c>
      <c r="D18" s="34" t="s">
        <v>57</v>
      </c>
      <c r="E18" s="34" t="s">
        <v>71</v>
      </c>
      <c r="F18" s="19">
        <v>46.5</v>
      </c>
      <c r="G18" s="19">
        <v>10</v>
      </c>
      <c r="H18" s="24">
        <f t="shared" si="0"/>
        <v>56.5</v>
      </c>
      <c r="I18" s="35">
        <f t="shared" si="1"/>
        <v>6</v>
      </c>
      <c r="J18" s="19">
        <v>28.3</v>
      </c>
      <c r="K18" s="19">
        <v>15</v>
      </c>
      <c r="L18" s="24">
        <f t="shared" si="2"/>
        <v>43.3</v>
      </c>
      <c r="M18" s="35">
        <f t="shared" si="3"/>
        <v>6</v>
      </c>
      <c r="N18" s="19">
        <v>28.96</v>
      </c>
      <c r="O18" s="19">
        <v>5</v>
      </c>
      <c r="P18" s="24">
        <f t="shared" si="4"/>
        <v>33.96</v>
      </c>
      <c r="Q18" s="35">
        <f t="shared" si="5"/>
        <v>2</v>
      </c>
      <c r="R18" s="19">
        <v>45.03</v>
      </c>
      <c r="S18" s="19">
        <v>10</v>
      </c>
      <c r="T18" s="24">
        <f t="shared" si="6"/>
        <v>55.03</v>
      </c>
      <c r="U18" s="35">
        <f t="shared" si="7"/>
        <v>9</v>
      </c>
      <c r="V18" s="19">
        <v>27.24</v>
      </c>
      <c r="W18" s="19">
        <v>5</v>
      </c>
      <c r="X18" s="24">
        <f t="shared" si="8"/>
        <v>32.239999999999995</v>
      </c>
      <c r="Y18" s="35">
        <f t="shared" si="9"/>
        <v>1</v>
      </c>
      <c r="Z18" s="19">
        <v>29.44</v>
      </c>
      <c r="AA18" s="19">
        <v>15</v>
      </c>
      <c r="AB18" s="24">
        <f t="shared" si="10"/>
        <v>44.44</v>
      </c>
      <c r="AC18" s="35">
        <f t="shared" si="11"/>
        <v>5</v>
      </c>
      <c r="AD18" s="19">
        <v>15.05</v>
      </c>
      <c r="AE18" s="19">
        <v>20</v>
      </c>
      <c r="AF18" s="24">
        <f t="shared" si="12"/>
        <v>35.05</v>
      </c>
      <c r="AG18" s="35">
        <f t="shared" si="13"/>
        <v>9</v>
      </c>
      <c r="AH18" s="19">
        <v>32.84</v>
      </c>
      <c r="AI18" s="19">
        <v>15</v>
      </c>
      <c r="AJ18" s="24">
        <f t="shared" si="14"/>
        <v>47.84</v>
      </c>
      <c r="AK18" s="35">
        <f t="shared" si="15"/>
        <v>11</v>
      </c>
      <c r="AL18" s="27">
        <f t="shared" si="16"/>
        <v>403.39</v>
      </c>
      <c r="AM18" s="35">
        <f t="shared" si="17"/>
        <v>49</v>
      </c>
      <c r="AN18" s="35">
        <f t="shared" si="18"/>
        <v>5</v>
      </c>
      <c r="AO18" s="34" t="s">
        <v>57</v>
      </c>
      <c r="AP18" s="34" t="s">
        <v>71</v>
      </c>
    </row>
    <row r="19" spans="1:42" ht="12.75">
      <c r="A19" s="22">
        <v>2</v>
      </c>
      <c r="B19" s="17"/>
      <c r="C19" s="17">
        <v>131</v>
      </c>
      <c r="D19" s="34" t="s">
        <v>68</v>
      </c>
      <c r="E19" s="34" t="s">
        <v>69</v>
      </c>
      <c r="F19" s="19">
        <v>66</v>
      </c>
      <c r="G19" s="19">
        <v>15</v>
      </c>
      <c r="H19" s="24">
        <f t="shared" si="0"/>
        <v>81</v>
      </c>
      <c r="I19" s="35">
        <f t="shared" si="1"/>
        <v>11</v>
      </c>
      <c r="J19" s="19">
        <v>37.3</v>
      </c>
      <c r="K19" s="19">
        <v>20</v>
      </c>
      <c r="L19" s="24">
        <f t="shared" si="2"/>
        <v>57.3</v>
      </c>
      <c r="M19" s="35">
        <f t="shared" si="3"/>
        <v>11</v>
      </c>
      <c r="N19" s="19">
        <v>35.04</v>
      </c>
      <c r="O19" s="19">
        <v>5</v>
      </c>
      <c r="P19" s="24">
        <f t="shared" si="4"/>
        <v>40.04</v>
      </c>
      <c r="Q19" s="35">
        <f t="shared" si="5"/>
        <v>4</v>
      </c>
      <c r="R19" s="19">
        <v>39.53</v>
      </c>
      <c r="S19" s="19">
        <v>5</v>
      </c>
      <c r="T19" s="24">
        <f t="shared" si="6"/>
        <v>44.53</v>
      </c>
      <c r="U19" s="35">
        <f t="shared" si="7"/>
        <v>4</v>
      </c>
      <c r="V19" s="19">
        <v>35.69</v>
      </c>
      <c r="W19" s="19">
        <v>5</v>
      </c>
      <c r="X19" s="24">
        <f t="shared" si="8"/>
        <v>40.69</v>
      </c>
      <c r="Y19" s="35">
        <f t="shared" si="9"/>
        <v>3</v>
      </c>
      <c r="Z19" s="19">
        <v>48.49</v>
      </c>
      <c r="AA19" s="19">
        <v>0</v>
      </c>
      <c r="AB19" s="24">
        <f t="shared" si="10"/>
        <v>48.49</v>
      </c>
      <c r="AC19" s="35">
        <f t="shared" si="11"/>
        <v>7</v>
      </c>
      <c r="AD19" s="19">
        <v>19.17</v>
      </c>
      <c r="AE19" s="19">
        <v>20</v>
      </c>
      <c r="AF19" s="24">
        <f t="shared" si="12"/>
        <v>39.17</v>
      </c>
      <c r="AG19" s="35">
        <f t="shared" si="13"/>
        <v>10</v>
      </c>
      <c r="AH19" s="19">
        <v>23.3</v>
      </c>
      <c r="AI19" s="19">
        <v>5</v>
      </c>
      <c r="AJ19" s="24">
        <f t="shared" si="14"/>
        <v>28.3</v>
      </c>
      <c r="AK19" s="35">
        <f t="shared" si="15"/>
        <v>5</v>
      </c>
      <c r="AL19" s="27">
        <f t="shared" si="16"/>
        <v>424.05</v>
      </c>
      <c r="AM19" s="35">
        <f t="shared" si="17"/>
        <v>55</v>
      </c>
      <c r="AN19" s="35">
        <f t="shared" si="18"/>
        <v>6</v>
      </c>
      <c r="AO19" s="34" t="s">
        <v>68</v>
      </c>
      <c r="AP19" s="34" t="s">
        <v>69</v>
      </c>
    </row>
    <row r="20" spans="1:42" ht="12.75">
      <c r="A20" s="22">
        <v>31</v>
      </c>
      <c r="B20" s="17"/>
      <c r="C20" s="17">
        <v>324</v>
      </c>
      <c r="D20" s="34" t="s">
        <v>76</v>
      </c>
      <c r="E20" s="34" t="s">
        <v>77</v>
      </c>
      <c r="F20" s="19">
        <v>62.3</v>
      </c>
      <c r="G20" s="19">
        <v>5</v>
      </c>
      <c r="H20" s="24">
        <f t="shared" si="0"/>
        <v>67.3</v>
      </c>
      <c r="I20" s="35">
        <f t="shared" si="1"/>
        <v>9</v>
      </c>
      <c r="J20" s="19">
        <v>42.4</v>
      </c>
      <c r="K20" s="19">
        <v>10</v>
      </c>
      <c r="L20" s="24">
        <f t="shared" si="2"/>
        <v>52.4</v>
      </c>
      <c r="M20" s="35">
        <f t="shared" si="3"/>
        <v>9</v>
      </c>
      <c r="N20" s="19">
        <v>42.06</v>
      </c>
      <c r="O20" s="19">
        <v>0</v>
      </c>
      <c r="P20" s="24">
        <f t="shared" si="4"/>
        <v>42.06</v>
      </c>
      <c r="Q20" s="35">
        <f t="shared" si="5"/>
        <v>5</v>
      </c>
      <c r="R20" s="19">
        <v>44.77</v>
      </c>
      <c r="S20" s="19">
        <v>10</v>
      </c>
      <c r="T20" s="24">
        <f t="shared" si="6"/>
        <v>54.77</v>
      </c>
      <c r="U20" s="35">
        <f t="shared" si="7"/>
        <v>8</v>
      </c>
      <c r="V20" s="19">
        <v>44.72</v>
      </c>
      <c r="W20" s="19">
        <v>10</v>
      </c>
      <c r="X20" s="24">
        <f t="shared" si="8"/>
        <v>54.72</v>
      </c>
      <c r="Y20" s="35">
        <f t="shared" si="9"/>
        <v>8</v>
      </c>
      <c r="Z20" s="19">
        <v>41.26</v>
      </c>
      <c r="AA20" s="19">
        <v>10</v>
      </c>
      <c r="AB20" s="24">
        <f t="shared" si="10"/>
        <v>51.26</v>
      </c>
      <c r="AC20" s="35">
        <f t="shared" si="11"/>
        <v>10</v>
      </c>
      <c r="AD20" s="19">
        <v>21.71</v>
      </c>
      <c r="AE20" s="19">
        <v>0</v>
      </c>
      <c r="AF20" s="24">
        <f t="shared" si="12"/>
        <v>21.71</v>
      </c>
      <c r="AG20" s="35">
        <f t="shared" si="13"/>
        <v>4</v>
      </c>
      <c r="AH20" s="19">
        <v>28.18</v>
      </c>
      <c r="AI20" s="19">
        <v>5</v>
      </c>
      <c r="AJ20" s="24">
        <f t="shared" si="14"/>
        <v>33.18</v>
      </c>
      <c r="AK20" s="35">
        <f t="shared" si="15"/>
        <v>8</v>
      </c>
      <c r="AL20" s="27">
        <f t="shared" si="16"/>
        <v>432.16999999999996</v>
      </c>
      <c r="AM20" s="35">
        <f t="shared" si="17"/>
        <v>61</v>
      </c>
      <c r="AN20" s="35">
        <f t="shared" si="18"/>
        <v>7</v>
      </c>
      <c r="AO20" s="34" t="s">
        <v>76</v>
      </c>
      <c r="AP20" s="34" t="s">
        <v>77</v>
      </c>
    </row>
    <row r="21" spans="1:42" ht="12.75">
      <c r="A21" s="44">
        <v>27</v>
      </c>
      <c r="B21" s="45"/>
      <c r="C21" s="45">
        <v>416</v>
      </c>
      <c r="D21" s="46" t="s">
        <v>74</v>
      </c>
      <c r="E21" s="46" t="s">
        <v>75</v>
      </c>
      <c r="F21" s="47">
        <v>68.3</v>
      </c>
      <c r="G21" s="47">
        <v>30</v>
      </c>
      <c r="H21" s="48">
        <f t="shared" si="0"/>
        <v>98.3</v>
      </c>
      <c r="I21" s="49">
        <f t="shared" si="1"/>
        <v>13</v>
      </c>
      <c r="J21" s="47">
        <v>37</v>
      </c>
      <c r="K21" s="47">
        <v>10</v>
      </c>
      <c r="L21" s="48">
        <f t="shared" si="2"/>
        <v>47</v>
      </c>
      <c r="M21" s="49">
        <f t="shared" si="3"/>
        <v>8</v>
      </c>
      <c r="N21" s="47">
        <v>66.39</v>
      </c>
      <c r="O21" s="47">
        <v>5</v>
      </c>
      <c r="P21" s="48">
        <f t="shared" si="4"/>
        <v>71.39</v>
      </c>
      <c r="Q21" s="49">
        <f t="shared" si="5"/>
        <v>13</v>
      </c>
      <c r="R21" s="47">
        <v>47.93</v>
      </c>
      <c r="S21" s="47">
        <v>0</v>
      </c>
      <c r="T21" s="48">
        <f t="shared" si="6"/>
        <v>47.93</v>
      </c>
      <c r="U21" s="49">
        <f t="shared" si="7"/>
        <v>5</v>
      </c>
      <c r="V21" s="47">
        <v>50.56</v>
      </c>
      <c r="W21" s="47">
        <v>10</v>
      </c>
      <c r="X21" s="48">
        <f t="shared" si="8"/>
        <v>60.56</v>
      </c>
      <c r="Y21" s="49">
        <f t="shared" si="9"/>
        <v>10</v>
      </c>
      <c r="Z21" s="47">
        <v>38.76</v>
      </c>
      <c r="AA21" s="47">
        <v>15</v>
      </c>
      <c r="AB21" s="48">
        <f t="shared" si="10"/>
        <v>53.76</v>
      </c>
      <c r="AC21" s="49">
        <f t="shared" si="11"/>
        <v>11</v>
      </c>
      <c r="AD21" s="47">
        <v>21.01</v>
      </c>
      <c r="AE21" s="47">
        <v>0</v>
      </c>
      <c r="AF21" s="48">
        <f t="shared" si="12"/>
        <v>21.01</v>
      </c>
      <c r="AG21" s="49">
        <f t="shared" si="13"/>
        <v>3</v>
      </c>
      <c r="AH21" s="47">
        <v>21.24</v>
      </c>
      <c r="AI21" s="47">
        <v>0</v>
      </c>
      <c r="AJ21" s="48">
        <f t="shared" si="14"/>
        <v>21.24</v>
      </c>
      <c r="AK21" s="49">
        <f t="shared" si="15"/>
        <v>4</v>
      </c>
      <c r="AL21" s="50">
        <f t="shared" si="16"/>
        <v>469.12</v>
      </c>
      <c r="AM21" s="49">
        <f t="shared" si="17"/>
        <v>67</v>
      </c>
      <c r="AN21" s="49">
        <f t="shared" si="18"/>
        <v>8</v>
      </c>
      <c r="AO21" s="46" t="s">
        <v>74</v>
      </c>
      <c r="AP21" s="46" t="s">
        <v>75</v>
      </c>
    </row>
    <row r="22" spans="1:42" ht="12.75">
      <c r="A22" s="44">
        <v>1</v>
      </c>
      <c r="B22" s="45"/>
      <c r="C22" s="45">
        <v>338</v>
      </c>
      <c r="D22" s="46" t="s">
        <v>66</v>
      </c>
      <c r="E22" s="46" t="s">
        <v>67</v>
      </c>
      <c r="F22" s="47">
        <v>53.6</v>
      </c>
      <c r="G22" s="47">
        <v>25</v>
      </c>
      <c r="H22" s="48">
        <f t="shared" si="0"/>
        <v>78.6</v>
      </c>
      <c r="I22" s="49">
        <f t="shared" si="1"/>
        <v>10</v>
      </c>
      <c r="J22" s="47">
        <v>33.3</v>
      </c>
      <c r="K22" s="47">
        <v>5</v>
      </c>
      <c r="L22" s="48">
        <f t="shared" si="2"/>
        <v>38.3</v>
      </c>
      <c r="M22" s="49">
        <f t="shared" si="3"/>
        <v>5</v>
      </c>
      <c r="N22" s="47">
        <v>50.54</v>
      </c>
      <c r="O22" s="47">
        <v>5</v>
      </c>
      <c r="P22" s="48">
        <f t="shared" si="4"/>
        <v>55.54</v>
      </c>
      <c r="Q22" s="49">
        <f t="shared" si="5"/>
        <v>10</v>
      </c>
      <c r="R22" s="47">
        <v>44.88</v>
      </c>
      <c r="S22" s="47">
        <v>30</v>
      </c>
      <c r="T22" s="48">
        <f t="shared" si="6"/>
        <v>74.88</v>
      </c>
      <c r="U22" s="49">
        <f t="shared" si="7"/>
        <v>13</v>
      </c>
      <c r="V22" s="47">
        <v>43.6</v>
      </c>
      <c r="W22" s="47">
        <v>10</v>
      </c>
      <c r="X22" s="48">
        <f t="shared" si="8"/>
        <v>53.6</v>
      </c>
      <c r="Y22" s="49">
        <f t="shared" si="9"/>
        <v>7</v>
      </c>
      <c r="Z22" s="47">
        <v>37.41</v>
      </c>
      <c r="AA22" s="47">
        <v>20</v>
      </c>
      <c r="AB22" s="48">
        <f t="shared" si="10"/>
        <v>57.41</v>
      </c>
      <c r="AC22" s="49">
        <f t="shared" si="11"/>
        <v>12</v>
      </c>
      <c r="AD22" s="47">
        <v>18.27</v>
      </c>
      <c r="AE22" s="47">
        <v>5</v>
      </c>
      <c r="AF22" s="48">
        <f t="shared" si="12"/>
        <v>23.27</v>
      </c>
      <c r="AG22" s="49">
        <f t="shared" si="13"/>
        <v>5</v>
      </c>
      <c r="AH22" s="47">
        <v>24.82</v>
      </c>
      <c r="AI22" s="47">
        <v>10</v>
      </c>
      <c r="AJ22" s="48">
        <f t="shared" si="14"/>
        <v>34.82</v>
      </c>
      <c r="AK22" s="49">
        <f t="shared" si="15"/>
        <v>10</v>
      </c>
      <c r="AL22" s="50">
        <f t="shared" si="16"/>
        <v>491.2999999999999</v>
      </c>
      <c r="AM22" s="49">
        <f t="shared" si="17"/>
        <v>72</v>
      </c>
      <c r="AN22" s="49">
        <f t="shared" si="18"/>
        <v>9</v>
      </c>
      <c r="AO22" s="46" t="s">
        <v>66</v>
      </c>
      <c r="AP22" s="46" t="s">
        <v>67</v>
      </c>
    </row>
    <row r="23" spans="1:42" ht="12.75">
      <c r="A23" s="23">
        <v>15</v>
      </c>
      <c r="B23" s="17"/>
      <c r="C23" s="17">
        <v>406</v>
      </c>
      <c r="D23" s="34" t="s">
        <v>72</v>
      </c>
      <c r="E23" s="34" t="s">
        <v>71</v>
      </c>
      <c r="F23" s="19">
        <v>52.6</v>
      </c>
      <c r="G23" s="19">
        <v>40</v>
      </c>
      <c r="H23" s="24">
        <f t="shared" si="0"/>
        <v>92.6</v>
      </c>
      <c r="I23" s="35">
        <f t="shared" si="1"/>
        <v>12</v>
      </c>
      <c r="J23" s="19">
        <v>43.7</v>
      </c>
      <c r="K23" s="19">
        <v>20</v>
      </c>
      <c r="L23" s="24">
        <f t="shared" si="2"/>
        <v>63.7</v>
      </c>
      <c r="M23" s="35">
        <f t="shared" si="3"/>
        <v>13</v>
      </c>
      <c r="N23" s="19">
        <v>43.07</v>
      </c>
      <c r="O23" s="19">
        <v>15</v>
      </c>
      <c r="P23" s="24">
        <f t="shared" si="4"/>
        <v>58.07</v>
      </c>
      <c r="Q23" s="35">
        <f t="shared" si="5"/>
        <v>11</v>
      </c>
      <c r="R23" s="19">
        <v>53.13</v>
      </c>
      <c r="S23" s="19">
        <v>15</v>
      </c>
      <c r="T23" s="24">
        <f t="shared" si="6"/>
        <v>68.13</v>
      </c>
      <c r="U23" s="35">
        <f t="shared" si="7"/>
        <v>12</v>
      </c>
      <c r="V23" s="19">
        <v>58.01</v>
      </c>
      <c r="W23" s="19">
        <v>15</v>
      </c>
      <c r="X23" s="24">
        <f t="shared" si="8"/>
        <v>73.00999999999999</v>
      </c>
      <c r="Y23" s="35">
        <f t="shared" si="9"/>
        <v>12</v>
      </c>
      <c r="Z23" s="19">
        <v>41.54</v>
      </c>
      <c r="AA23" s="19">
        <v>5</v>
      </c>
      <c r="AB23" s="24">
        <f t="shared" si="10"/>
        <v>46.54</v>
      </c>
      <c r="AC23" s="35">
        <f t="shared" si="11"/>
        <v>6</v>
      </c>
      <c r="AD23" s="19">
        <v>24.29</v>
      </c>
      <c r="AE23" s="19">
        <v>10</v>
      </c>
      <c r="AF23" s="24">
        <f t="shared" si="12"/>
        <v>34.29</v>
      </c>
      <c r="AG23" s="35">
        <f t="shared" si="13"/>
        <v>8</v>
      </c>
      <c r="AH23" s="19">
        <v>23.91</v>
      </c>
      <c r="AI23" s="19">
        <v>5</v>
      </c>
      <c r="AJ23" s="24">
        <f t="shared" si="14"/>
        <v>28.91</v>
      </c>
      <c r="AK23" s="35">
        <f t="shared" si="15"/>
        <v>6</v>
      </c>
      <c r="AL23" s="27">
        <f t="shared" si="16"/>
        <v>533.38</v>
      </c>
      <c r="AM23" s="35">
        <f t="shared" si="17"/>
        <v>80</v>
      </c>
      <c r="AN23" s="35">
        <f t="shared" si="18"/>
        <v>10</v>
      </c>
      <c r="AO23" s="34" t="s">
        <v>72</v>
      </c>
      <c r="AP23" s="34" t="s">
        <v>71</v>
      </c>
    </row>
    <row r="24" spans="1:42" ht="12.75">
      <c r="A24" s="22">
        <v>25</v>
      </c>
      <c r="B24" s="17"/>
      <c r="C24" s="17">
        <v>133</v>
      </c>
      <c r="D24" s="34" t="s">
        <v>27</v>
      </c>
      <c r="E24" s="34" t="s">
        <v>59</v>
      </c>
      <c r="F24" s="19">
        <v>49.4</v>
      </c>
      <c r="G24" s="19">
        <v>5</v>
      </c>
      <c r="H24" s="24">
        <f t="shared" si="0"/>
        <v>54.4</v>
      </c>
      <c r="I24" s="35">
        <f t="shared" si="1"/>
        <v>5</v>
      </c>
      <c r="J24" s="19">
        <v>37</v>
      </c>
      <c r="K24" s="19">
        <v>20</v>
      </c>
      <c r="L24" s="24">
        <f t="shared" si="2"/>
        <v>57</v>
      </c>
      <c r="M24" s="35">
        <f t="shared" si="3"/>
        <v>10</v>
      </c>
      <c r="N24" s="19">
        <v>40.75</v>
      </c>
      <c r="O24" s="19">
        <v>5</v>
      </c>
      <c r="P24" s="24">
        <f t="shared" si="4"/>
        <v>45.75</v>
      </c>
      <c r="Q24" s="35">
        <f t="shared" si="5"/>
        <v>6</v>
      </c>
      <c r="R24" s="19">
        <v>49.66</v>
      </c>
      <c r="S24" s="19">
        <v>5</v>
      </c>
      <c r="T24" s="24">
        <f t="shared" si="6"/>
        <v>54.66</v>
      </c>
      <c r="U24" s="35">
        <f t="shared" si="7"/>
        <v>7</v>
      </c>
      <c r="V24" s="19">
        <v>42.46</v>
      </c>
      <c r="W24" s="19">
        <v>10</v>
      </c>
      <c r="X24" s="24">
        <f t="shared" si="8"/>
        <v>52.46</v>
      </c>
      <c r="Y24" s="35">
        <f t="shared" si="9"/>
        <v>6</v>
      </c>
      <c r="Z24" s="19">
        <v>43.59</v>
      </c>
      <c r="AA24" s="19">
        <v>5</v>
      </c>
      <c r="AB24" s="24">
        <f t="shared" si="10"/>
        <v>48.59</v>
      </c>
      <c r="AC24" s="35">
        <f t="shared" si="11"/>
        <v>8</v>
      </c>
      <c r="AD24" s="19">
        <v>999</v>
      </c>
      <c r="AE24" s="19">
        <v>0</v>
      </c>
      <c r="AF24" s="24">
        <f t="shared" si="12"/>
        <v>999</v>
      </c>
      <c r="AG24" s="35">
        <f t="shared" si="13"/>
        <v>11</v>
      </c>
      <c r="AH24" s="19">
        <v>21.23</v>
      </c>
      <c r="AI24" s="19">
        <v>10</v>
      </c>
      <c r="AJ24" s="24">
        <f t="shared" si="14"/>
        <v>31.23</v>
      </c>
      <c r="AK24" s="35">
        <f t="shared" si="15"/>
        <v>7</v>
      </c>
      <c r="AL24" s="27">
        <f t="shared" si="16"/>
        <v>1397.75</v>
      </c>
      <c r="AM24" s="35">
        <f t="shared" si="17"/>
        <v>60</v>
      </c>
      <c r="AN24" s="35">
        <f t="shared" si="18"/>
        <v>11</v>
      </c>
      <c r="AO24" s="34" t="s">
        <v>27</v>
      </c>
      <c r="AP24" s="34" t="s">
        <v>59</v>
      </c>
    </row>
    <row r="25" spans="1:42" ht="12.75">
      <c r="A25" s="22">
        <v>35</v>
      </c>
      <c r="B25" s="17"/>
      <c r="C25" s="17">
        <v>8</v>
      </c>
      <c r="D25" s="34" t="s">
        <v>46</v>
      </c>
      <c r="E25" s="34" t="s">
        <v>79</v>
      </c>
      <c r="F25" s="19">
        <v>58.3</v>
      </c>
      <c r="G25" s="19">
        <v>0</v>
      </c>
      <c r="H25" s="24">
        <f t="shared" si="0"/>
        <v>58.3</v>
      </c>
      <c r="I25" s="35">
        <f t="shared" si="1"/>
        <v>7</v>
      </c>
      <c r="J25" s="19">
        <v>48.5</v>
      </c>
      <c r="K25" s="19">
        <v>15</v>
      </c>
      <c r="L25" s="24">
        <f t="shared" si="2"/>
        <v>63.5</v>
      </c>
      <c r="M25" s="35">
        <f t="shared" si="3"/>
        <v>12</v>
      </c>
      <c r="N25" s="19">
        <v>49.05</v>
      </c>
      <c r="O25" s="19">
        <v>10</v>
      </c>
      <c r="P25" s="24">
        <f t="shared" si="4"/>
        <v>59.05</v>
      </c>
      <c r="Q25" s="35">
        <f t="shared" si="5"/>
        <v>12</v>
      </c>
      <c r="R25" s="19">
        <v>49.26</v>
      </c>
      <c r="S25" s="19">
        <v>10</v>
      </c>
      <c r="T25" s="24">
        <f t="shared" si="6"/>
        <v>59.26</v>
      </c>
      <c r="U25" s="35">
        <f t="shared" si="7"/>
        <v>11</v>
      </c>
      <c r="V25" s="19">
        <v>45.53</v>
      </c>
      <c r="W25" s="19">
        <v>0</v>
      </c>
      <c r="X25" s="24">
        <f t="shared" si="8"/>
        <v>45.53</v>
      </c>
      <c r="Y25" s="35">
        <f t="shared" si="9"/>
        <v>5</v>
      </c>
      <c r="Z25" s="19">
        <v>36.71</v>
      </c>
      <c r="AA25" s="19">
        <v>5</v>
      </c>
      <c r="AB25" s="24">
        <f t="shared" si="10"/>
        <v>41.71</v>
      </c>
      <c r="AC25" s="35">
        <f t="shared" si="11"/>
        <v>4</v>
      </c>
      <c r="AD25" s="19">
        <v>999</v>
      </c>
      <c r="AE25" s="19">
        <v>0</v>
      </c>
      <c r="AF25" s="24">
        <f t="shared" si="12"/>
        <v>999</v>
      </c>
      <c r="AG25" s="35">
        <f t="shared" si="13"/>
        <v>11</v>
      </c>
      <c r="AH25" s="19">
        <v>999</v>
      </c>
      <c r="AI25" s="19">
        <v>0</v>
      </c>
      <c r="AJ25" s="24">
        <f t="shared" si="14"/>
        <v>999</v>
      </c>
      <c r="AK25" s="35">
        <f t="shared" si="15"/>
        <v>12</v>
      </c>
      <c r="AL25" s="27">
        <f t="shared" si="16"/>
        <v>2384.6099999999997</v>
      </c>
      <c r="AM25" s="35">
        <f t="shared" si="17"/>
        <v>74</v>
      </c>
      <c r="AN25" s="35">
        <f t="shared" si="18"/>
        <v>12</v>
      </c>
      <c r="AO25" s="34" t="s">
        <v>46</v>
      </c>
      <c r="AP25" s="34" t="s">
        <v>79</v>
      </c>
    </row>
    <row r="26" spans="1:42" ht="12.75">
      <c r="A26" s="22">
        <v>48</v>
      </c>
      <c r="B26" s="17"/>
      <c r="C26" s="17"/>
      <c r="D26" s="34" t="s">
        <v>81</v>
      </c>
      <c r="E26" s="34" t="s">
        <v>82</v>
      </c>
      <c r="F26" s="19">
        <v>42.8</v>
      </c>
      <c r="G26" s="19">
        <v>5</v>
      </c>
      <c r="H26" s="24">
        <f t="shared" si="0"/>
        <v>47.8</v>
      </c>
      <c r="I26" s="35">
        <f t="shared" si="1"/>
        <v>2</v>
      </c>
      <c r="J26" s="19">
        <v>31.5</v>
      </c>
      <c r="K26" s="19">
        <v>5</v>
      </c>
      <c r="L26" s="24">
        <f t="shared" si="2"/>
        <v>36.5</v>
      </c>
      <c r="M26" s="35">
        <f t="shared" si="3"/>
        <v>3</v>
      </c>
      <c r="N26" s="19">
        <v>45.45</v>
      </c>
      <c r="O26" s="19">
        <v>5</v>
      </c>
      <c r="P26" s="24">
        <f t="shared" si="4"/>
        <v>50.45</v>
      </c>
      <c r="Q26" s="35">
        <f t="shared" si="5"/>
        <v>8</v>
      </c>
      <c r="R26" s="19">
        <v>42.92</v>
      </c>
      <c r="S26" s="19">
        <v>10</v>
      </c>
      <c r="T26" s="24">
        <f t="shared" si="6"/>
        <v>52.92</v>
      </c>
      <c r="U26" s="35">
        <f t="shared" si="7"/>
        <v>6</v>
      </c>
      <c r="V26" s="19">
        <v>999</v>
      </c>
      <c r="W26" s="19">
        <v>0</v>
      </c>
      <c r="X26" s="24">
        <f t="shared" si="8"/>
        <v>999</v>
      </c>
      <c r="Y26" s="35">
        <f t="shared" si="9"/>
        <v>13</v>
      </c>
      <c r="Z26" s="19">
        <v>999</v>
      </c>
      <c r="AA26" s="19">
        <v>0</v>
      </c>
      <c r="AB26" s="24">
        <f t="shared" si="10"/>
        <v>999</v>
      </c>
      <c r="AC26" s="35">
        <f t="shared" si="11"/>
        <v>13</v>
      </c>
      <c r="AD26" s="19">
        <v>999</v>
      </c>
      <c r="AE26" s="19">
        <v>0</v>
      </c>
      <c r="AF26" s="24">
        <f t="shared" si="12"/>
        <v>999</v>
      </c>
      <c r="AG26" s="35">
        <f t="shared" si="13"/>
        <v>11</v>
      </c>
      <c r="AH26" s="19">
        <v>999</v>
      </c>
      <c r="AI26" s="19">
        <v>0</v>
      </c>
      <c r="AJ26" s="24">
        <f t="shared" si="14"/>
        <v>999</v>
      </c>
      <c r="AK26" s="35">
        <f t="shared" si="15"/>
        <v>12</v>
      </c>
      <c r="AL26" s="27">
        <f t="shared" si="16"/>
        <v>4236.59</v>
      </c>
      <c r="AM26" s="35">
        <f t="shared" si="17"/>
        <v>68</v>
      </c>
      <c r="AN26" s="35">
        <f t="shared" si="18"/>
        <v>13</v>
      </c>
      <c r="AO26" s="34" t="s">
        <v>81</v>
      </c>
      <c r="AP26" s="34" t="s">
        <v>82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3:AQ19"/>
  <sheetViews>
    <sheetView workbookViewId="0" topLeftCell="A1">
      <selection activeCell="B6" sqref="B6"/>
    </sheetView>
  </sheetViews>
  <sheetFormatPr defaultColWidth="9.00390625" defaultRowHeight="12.75"/>
  <cols>
    <col min="2" max="4" width="3.625" style="0" customWidth="1"/>
    <col min="7" max="38" width="3.625" style="0" customWidth="1"/>
    <col min="39" max="39" width="5.25390625" style="0" customWidth="1"/>
    <col min="40" max="41" width="3.625" style="0" customWidth="1"/>
  </cols>
  <sheetData>
    <row r="3" spans="8:11" ht="12.75">
      <c r="H3" s="3"/>
      <c r="I3" s="3"/>
      <c r="J3" s="3"/>
      <c r="K3" s="3"/>
    </row>
    <row r="4" spans="8:11" ht="12.75">
      <c r="H4" s="3"/>
      <c r="I4" s="3"/>
      <c r="J4" s="3"/>
      <c r="K4" s="3"/>
    </row>
    <row r="6" spans="2:30" ht="12.75">
      <c r="B6" s="1"/>
      <c r="C6" s="1"/>
      <c r="D6" s="1"/>
      <c r="E6" s="8" t="s">
        <v>28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9"/>
      <c r="W6" s="1"/>
      <c r="X6" s="2"/>
      <c r="Y6" s="2"/>
      <c r="Z6" s="2"/>
      <c r="AA6" s="2"/>
      <c r="AB6" s="2"/>
      <c r="AC6" s="2"/>
      <c r="AD6" s="2"/>
    </row>
    <row r="7" spans="2:30" ht="12.75">
      <c r="B7" s="1"/>
      <c r="C7" s="1"/>
      <c r="D7" s="1"/>
      <c r="E7" s="8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9"/>
      <c r="W7" s="1"/>
      <c r="X7" s="2"/>
      <c r="Y7" s="2"/>
      <c r="Z7" s="2"/>
      <c r="AA7" s="2"/>
      <c r="AB7" s="2"/>
      <c r="AC7" s="2"/>
      <c r="AD7" s="2"/>
    </row>
    <row r="8" spans="2:30" ht="25.5">
      <c r="B8" s="1"/>
      <c r="C8" s="1"/>
      <c r="D8" s="1"/>
      <c r="E8" s="8"/>
      <c r="F8" s="1"/>
      <c r="G8" s="1"/>
      <c r="H8" s="1"/>
      <c r="I8" s="1"/>
      <c r="J8" s="1"/>
      <c r="K8" s="1"/>
      <c r="L8" s="1"/>
      <c r="M8" s="43" t="s">
        <v>115</v>
      </c>
      <c r="N8" s="1"/>
      <c r="O8" s="1"/>
      <c r="P8" s="1"/>
      <c r="Q8" s="1"/>
      <c r="R8" s="1"/>
      <c r="S8" s="1"/>
      <c r="T8" s="1"/>
      <c r="U8" s="1"/>
      <c r="V8" s="9"/>
      <c r="W8" s="1"/>
      <c r="X8" s="2"/>
      <c r="Y8" s="2"/>
      <c r="Z8" s="2"/>
      <c r="AA8" s="2"/>
      <c r="AB8" s="2"/>
      <c r="AC8" s="2"/>
      <c r="AD8" s="2"/>
    </row>
    <row r="9" spans="2:30" ht="12.75">
      <c r="B9" s="1"/>
      <c r="C9" s="1"/>
      <c r="D9" s="1"/>
      <c r="E9" s="8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9"/>
      <c r="W9" s="1"/>
      <c r="X9" s="2"/>
      <c r="Y9" s="2"/>
      <c r="Z9" s="2"/>
      <c r="AA9" s="2"/>
      <c r="AB9" s="2"/>
      <c r="AC9" s="2"/>
      <c r="AD9" s="2"/>
    </row>
    <row r="10" spans="2:30" ht="13.5" thickBot="1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2"/>
      <c r="Y10" s="2"/>
      <c r="Z10" s="2"/>
      <c r="AA10" s="2"/>
      <c r="AB10" s="2"/>
      <c r="AC10" s="2"/>
      <c r="AD10" s="2"/>
    </row>
    <row r="11" spans="2:43" ht="12.75">
      <c r="B11" s="10" t="s">
        <v>18</v>
      </c>
      <c r="C11" s="11" t="s">
        <v>15</v>
      </c>
      <c r="D11" s="11" t="s">
        <v>3</v>
      </c>
      <c r="E11" s="12" t="s">
        <v>4</v>
      </c>
      <c r="F11" s="12" t="s">
        <v>5</v>
      </c>
      <c r="G11" s="13" t="s">
        <v>20</v>
      </c>
      <c r="H11" s="14"/>
      <c r="I11" s="15"/>
      <c r="J11" s="15"/>
      <c r="K11" s="13" t="s">
        <v>21</v>
      </c>
      <c r="L11" s="14"/>
      <c r="M11" s="15"/>
      <c r="N11" s="15"/>
      <c r="O11" s="13" t="s">
        <v>23</v>
      </c>
      <c r="P11" s="14"/>
      <c r="Q11" s="15"/>
      <c r="R11" s="15"/>
      <c r="S11" s="13" t="s">
        <v>16</v>
      </c>
      <c r="T11" s="14"/>
      <c r="U11" s="15"/>
      <c r="V11" s="15"/>
      <c r="W11" s="13" t="s">
        <v>24</v>
      </c>
      <c r="X11" s="14"/>
      <c r="Y11" s="15"/>
      <c r="Z11" s="15"/>
      <c r="AA11" s="13" t="s">
        <v>25</v>
      </c>
      <c r="AB11" s="14"/>
      <c r="AC11" s="15"/>
      <c r="AD11" s="15"/>
      <c r="AE11" s="13" t="s">
        <v>17</v>
      </c>
      <c r="AF11" s="14"/>
      <c r="AG11" s="15"/>
      <c r="AH11" s="15"/>
      <c r="AI11" s="13" t="s">
        <v>22</v>
      </c>
      <c r="AJ11" s="14"/>
      <c r="AK11" s="15"/>
      <c r="AL11" s="15"/>
      <c r="AM11" s="25" t="s">
        <v>0</v>
      </c>
      <c r="AN11" s="25" t="s">
        <v>10</v>
      </c>
      <c r="AO11" s="26" t="s">
        <v>1</v>
      </c>
      <c r="AP11" s="12" t="s">
        <v>4</v>
      </c>
      <c r="AQ11" s="12" t="s">
        <v>5</v>
      </c>
    </row>
    <row r="12" spans="2:43" ht="12.75">
      <c r="B12" s="16" t="s">
        <v>3</v>
      </c>
      <c r="C12" s="17" t="s">
        <v>19</v>
      </c>
      <c r="D12" s="18" t="s">
        <v>12</v>
      </c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20" t="s">
        <v>26</v>
      </c>
      <c r="P12" s="19"/>
      <c r="Q12" s="19"/>
      <c r="R12" s="19"/>
      <c r="S12" s="20" t="s">
        <v>40</v>
      </c>
      <c r="T12" s="19"/>
      <c r="U12" s="19"/>
      <c r="V12" s="19"/>
      <c r="W12" s="20"/>
      <c r="X12" s="19"/>
      <c r="Y12" s="19"/>
      <c r="Z12" s="19"/>
      <c r="AA12" s="20"/>
      <c r="AB12" s="19"/>
      <c r="AC12" s="19"/>
      <c r="AD12" s="19"/>
      <c r="AE12" s="20"/>
      <c r="AF12" s="19"/>
      <c r="AG12" s="19"/>
      <c r="AH12" s="19"/>
      <c r="AI12" s="20"/>
      <c r="AJ12" s="19"/>
      <c r="AK12" s="19"/>
      <c r="AL12" s="19"/>
      <c r="AM12" s="27" t="s">
        <v>2</v>
      </c>
      <c r="AN12" s="27" t="s">
        <v>11</v>
      </c>
      <c r="AO12" s="28" t="s">
        <v>2</v>
      </c>
      <c r="AP12" s="19"/>
      <c r="AQ12" s="19"/>
    </row>
    <row r="13" spans="2:43" ht="12.75">
      <c r="B13" s="21"/>
      <c r="C13" s="22"/>
      <c r="D13" s="22" t="s">
        <v>14</v>
      </c>
      <c r="E13" s="22"/>
      <c r="F13" s="22"/>
      <c r="G13" s="19" t="s">
        <v>0</v>
      </c>
      <c r="H13" s="19" t="s">
        <v>6</v>
      </c>
      <c r="I13" s="24" t="s">
        <v>7</v>
      </c>
      <c r="J13" s="24" t="s">
        <v>8</v>
      </c>
      <c r="K13" s="19" t="s">
        <v>0</v>
      </c>
      <c r="L13" s="19" t="s">
        <v>6</v>
      </c>
      <c r="M13" s="24" t="s">
        <v>7</v>
      </c>
      <c r="N13" s="24" t="s">
        <v>8</v>
      </c>
      <c r="O13" s="19" t="s">
        <v>0</v>
      </c>
      <c r="P13" s="19" t="s">
        <v>6</v>
      </c>
      <c r="Q13" s="24" t="s">
        <v>7</v>
      </c>
      <c r="R13" s="24" t="s">
        <v>8</v>
      </c>
      <c r="S13" s="19" t="s">
        <v>0</v>
      </c>
      <c r="T13" s="19" t="s">
        <v>6</v>
      </c>
      <c r="U13" s="24" t="s">
        <v>7</v>
      </c>
      <c r="V13" s="24" t="s">
        <v>8</v>
      </c>
      <c r="W13" s="19" t="s">
        <v>0</v>
      </c>
      <c r="X13" s="19" t="s">
        <v>6</v>
      </c>
      <c r="Y13" s="24" t="s">
        <v>7</v>
      </c>
      <c r="Z13" s="24" t="s">
        <v>8</v>
      </c>
      <c r="AA13" s="19" t="s">
        <v>0</v>
      </c>
      <c r="AB13" s="19" t="s">
        <v>6</v>
      </c>
      <c r="AC13" s="24" t="s">
        <v>7</v>
      </c>
      <c r="AD13" s="24" t="s">
        <v>8</v>
      </c>
      <c r="AE13" s="19" t="s">
        <v>0</v>
      </c>
      <c r="AF13" s="19" t="s">
        <v>6</v>
      </c>
      <c r="AG13" s="24" t="s">
        <v>7</v>
      </c>
      <c r="AH13" s="24" t="s">
        <v>8</v>
      </c>
      <c r="AI13" s="19" t="s">
        <v>0</v>
      </c>
      <c r="AJ13" s="19" t="s">
        <v>6</v>
      </c>
      <c r="AK13" s="24" t="s">
        <v>7</v>
      </c>
      <c r="AL13" s="24" t="s">
        <v>8</v>
      </c>
      <c r="AM13" s="24"/>
      <c r="AN13" s="24"/>
      <c r="AO13" s="29"/>
      <c r="AP13" s="22"/>
      <c r="AQ13" s="22"/>
    </row>
    <row r="14" spans="2:43" ht="12.75">
      <c r="B14" s="21"/>
      <c r="C14" s="17"/>
      <c r="D14" s="23" t="s">
        <v>13</v>
      </c>
      <c r="E14" s="19"/>
      <c r="F14" s="19"/>
      <c r="G14" s="19"/>
      <c r="H14" s="19"/>
      <c r="I14" s="24" t="s">
        <v>0</v>
      </c>
      <c r="J14" s="24" t="s">
        <v>9</v>
      </c>
      <c r="K14" s="19"/>
      <c r="L14" s="19"/>
      <c r="M14" s="24" t="s">
        <v>0</v>
      </c>
      <c r="N14" s="24" t="s">
        <v>9</v>
      </c>
      <c r="O14" s="19"/>
      <c r="P14" s="19"/>
      <c r="Q14" s="24" t="s">
        <v>0</v>
      </c>
      <c r="R14" s="24" t="s">
        <v>9</v>
      </c>
      <c r="S14" s="19"/>
      <c r="T14" s="19"/>
      <c r="U14" s="24" t="s">
        <v>0</v>
      </c>
      <c r="V14" s="24" t="s">
        <v>9</v>
      </c>
      <c r="W14" s="19"/>
      <c r="X14" s="19"/>
      <c r="Y14" s="24" t="s">
        <v>0</v>
      </c>
      <c r="Z14" s="24" t="s">
        <v>9</v>
      </c>
      <c r="AA14" s="19"/>
      <c r="AB14" s="19"/>
      <c r="AC14" s="24" t="s">
        <v>0</v>
      </c>
      <c r="AD14" s="24" t="s">
        <v>9</v>
      </c>
      <c r="AE14" s="19"/>
      <c r="AF14" s="19"/>
      <c r="AG14" s="24" t="s">
        <v>0</v>
      </c>
      <c r="AH14" s="24" t="s">
        <v>9</v>
      </c>
      <c r="AI14" s="19"/>
      <c r="AJ14" s="19"/>
      <c r="AK14" s="24" t="s">
        <v>0</v>
      </c>
      <c r="AL14" s="24" t="s">
        <v>9</v>
      </c>
      <c r="AM14" s="24"/>
      <c r="AN14" s="24"/>
      <c r="AO14" s="29"/>
      <c r="AP14" s="19"/>
      <c r="AQ14" s="19"/>
    </row>
    <row r="15" spans="2:43" ht="12.75">
      <c r="B15" s="36">
        <v>40</v>
      </c>
      <c r="C15" s="37"/>
      <c r="D15" s="37">
        <v>134</v>
      </c>
      <c r="E15" s="38" t="s">
        <v>68</v>
      </c>
      <c r="F15" s="38" t="s">
        <v>111</v>
      </c>
      <c r="G15" s="19">
        <v>49.3</v>
      </c>
      <c r="H15" s="19">
        <v>5</v>
      </c>
      <c r="I15" s="24">
        <f>G15+H15</f>
        <v>54.3</v>
      </c>
      <c r="J15" s="35">
        <f>RANK($I$15:$I$103,$I$15:$I$103,1)</f>
        <v>2</v>
      </c>
      <c r="K15" s="19">
        <v>45.6</v>
      </c>
      <c r="L15" s="19">
        <v>5</v>
      </c>
      <c r="M15" s="24">
        <f>K15+L15</f>
        <v>50.6</v>
      </c>
      <c r="N15" s="35">
        <f>RANK($M$15:$M$103,$M$15:$M$103,1)</f>
        <v>1</v>
      </c>
      <c r="O15" s="19">
        <v>35.66</v>
      </c>
      <c r="P15" s="19">
        <v>0</v>
      </c>
      <c r="Q15" s="24">
        <f>O15+P15</f>
        <v>35.66</v>
      </c>
      <c r="R15" s="35">
        <f>RANK($Q$15:$Q$103,$Q$15:$Q$103,1)</f>
        <v>1</v>
      </c>
      <c r="S15" s="19">
        <v>42.25</v>
      </c>
      <c r="T15" s="19">
        <v>0</v>
      </c>
      <c r="U15" s="24">
        <f>S15+T15</f>
        <v>42.25</v>
      </c>
      <c r="V15" s="35">
        <f>RANK($U$15:$U$103,$U$15:$U$103,1)</f>
        <v>1</v>
      </c>
      <c r="W15" s="19">
        <v>38.32</v>
      </c>
      <c r="X15" s="19">
        <v>5</v>
      </c>
      <c r="Y15" s="24">
        <f>W15+X15</f>
        <v>43.32</v>
      </c>
      <c r="Z15" s="35">
        <f>RANK($Y$15:$Y$103,$Y$15:$Y$103,1)</f>
        <v>1</v>
      </c>
      <c r="AA15" s="19">
        <v>36.62</v>
      </c>
      <c r="AB15" s="19">
        <v>0</v>
      </c>
      <c r="AC15" s="24">
        <f>AA15+AB15</f>
        <v>36.62</v>
      </c>
      <c r="AD15" s="35">
        <f>RANK($AC$15:$AC$103,$AC$15:$AC$103,1)</f>
        <v>2</v>
      </c>
      <c r="AE15" s="19">
        <v>21.8</v>
      </c>
      <c r="AF15" s="19">
        <v>0</v>
      </c>
      <c r="AG15" s="24">
        <f>AE15+AF15</f>
        <v>21.8</v>
      </c>
      <c r="AH15" s="35">
        <f>RANK($AG$15:$AG$103,$AG$15:$AG$103,1)</f>
        <v>1</v>
      </c>
      <c r="AI15" s="19">
        <v>24.51</v>
      </c>
      <c r="AJ15" s="19">
        <v>10</v>
      </c>
      <c r="AK15" s="24">
        <f>AI15+AJ15</f>
        <v>34.510000000000005</v>
      </c>
      <c r="AL15" s="35">
        <f>RANK($AK$15:$AK$103,$AK$15:$AK$103,1)</f>
        <v>2</v>
      </c>
      <c r="AM15" s="27">
        <f>(I15+U15+M15+Q15+U15+Y15+AC15+AG15+AK15)</f>
        <v>361.31</v>
      </c>
      <c r="AN15" s="35">
        <f>(J15+N15+R15+V15+Z15+AD15+AH15+AL15)</f>
        <v>11</v>
      </c>
      <c r="AO15" s="35">
        <f>RANK($AM$12:$AM$103,$AM$12:$AM$103,1)</f>
        <v>1</v>
      </c>
      <c r="AP15" s="38" t="s">
        <v>68</v>
      </c>
      <c r="AQ15" s="38" t="s">
        <v>111</v>
      </c>
    </row>
    <row r="16" spans="2:43" ht="12.75">
      <c r="B16" s="22">
        <v>24</v>
      </c>
      <c r="C16" s="17"/>
      <c r="D16" s="17">
        <v>26</v>
      </c>
      <c r="E16" s="34" t="s">
        <v>102</v>
      </c>
      <c r="F16" s="34" t="s">
        <v>103</v>
      </c>
      <c r="G16" s="19">
        <v>51.6</v>
      </c>
      <c r="H16" s="19">
        <v>0</v>
      </c>
      <c r="I16" s="24">
        <f>G16+H16</f>
        <v>51.6</v>
      </c>
      <c r="J16" s="35">
        <f>RANK($I$15:$I$103,$I$15:$I$103,1)</f>
        <v>1</v>
      </c>
      <c r="K16" s="19">
        <v>52.9</v>
      </c>
      <c r="L16" s="19">
        <v>10</v>
      </c>
      <c r="M16" s="24">
        <f>K16+L16</f>
        <v>62.9</v>
      </c>
      <c r="N16" s="35">
        <f>RANK($M$15:$M$103,$M$15:$M$103,1)</f>
        <v>2</v>
      </c>
      <c r="O16" s="19">
        <v>42.24</v>
      </c>
      <c r="P16" s="19">
        <v>10</v>
      </c>
      <c r="Q16" s="24">
        <f>O16+P16</f>
        <v>52.24</v>
      </c>
      <c r="R16" s="35">
        <f>RANK($Q$15:$Q$103,$Q$15:$Q$103,1)</f>
        <v>2</v>
      </c>
      <c r="S16" s="19">
        <v>43.39</v>
      </c>
      <c r="T16" s="19">
        <v>5</v>
      </c>
      <c r="U16" s="24">
        <f>S16+T16</f>
        <v>48.39</v>
      </c>
      <c r="V16" s="35">
        <f>RANK($U$15:$U$103,$U$15:$U$103,1)</f>
        <v>2</v>
      </c>
      <c r="W16" s="19">
        <v>39.28</v>
      </c>
      <c r="X16" s="19">
        <v>10</v>
      </c>
      <c r="Y16" s="24">
        <f>W16+X16</f>
        <v>49.28</v>
      </c>
      <c r="Z16" s="35">
        <f>RANK($Y$15:$Y$103,$Y$15:$Y$103,1)</f>
        <v>2</v>
      </c>
      <c r="AA16" s="19">
        <v>29.84</v>
      </c>
      <c r="AB16" s="19">
        <v>0</v>
      </c>
      <c r="AC16" s="24">
        <f>AA16+AB16</f>
        <v>29.84</v>
      </c>
      <c r="AD16" s="35">
        <f>RANK($AC$15:$AC$103,$AC$15:$AC$103,1)</f>
        <v>1</v>
      </c>
      <c r="AE16" s="19">
        <v>24.42</v>
      </c>
      <c r="AF16" s="19">
        <v>20</v>
      </c>
      <c r="AG16" s="24">
        <f>AE16+AF16</f>
        <v>44.42</v>
      </c>
      <c r="AH16" s="35">
        <f>RANK($AG$15:$AG$103,$AG$15:$AG$103,1)</f>
        <v>2</v>
      </c>
      <c r="AI16" s="19">
        <v>26.21</v>
      </c>
      <c r="AJ16" s="19">
        <v>0</v>
      </c>
      <c r="AK16" s="24">
        <f>AI16+AJ16</f>
        <v>26.21</v>
      </c>
      <c r="AL16" s="35">
        <f>RANK($AK$15:$AK$103,$AK$15:$AK$103,1)</f>
        <v>1</v>
      </c>
      <c r="AM16" s="27">
        <f>(I16+U16+M16+Q16+U16+Y16+AC16+AG16+AK16)</f>
        <v>413.27000000000004</v>
      </c>
      <c r="AN16" s="35">
        <f>(J16+N16+R16+V16+Z16+AD16+AH16+AL16)</f>
        <v>13</v>
      </c>
      <c r="AO16" s="35">
        <f>RANK($AM$12:$AM$103,$AM$12:$AM$103,1)</f>
        <v>2</v>
      </c>
      <c r="AP16" s="34" t="s">
        <v>102</v>
      </c>
      <c r="AQ16" s="34" t="s">
        <v>103</v>
      </c>
    </row>
    <row r="17" spans="2:43" ht="12.75">
      <c r="B17" s="22">
        <v>21</v>
      </c>
      <c r="C17" s="17"/>
      <c r="D17" s="17"/>
      <c r="E17" s="34" t="s">
        <v>98</v>
      </c>
      <c r="F17" s="34" t="s">
        <v>99</v>
      </c>
      <c r="G17" s="19">
        <v>82</v>
      </c>
      <c r="H17" s="19">
        <v>20</v>
      </c>
      <c r="I17" s="24">
        <f>G17+H17</f>
        <v>102</v>
      </c>
      <c r="J17" s="35">
        <f>RANK($I$15:$I$103,$I$15:$I$103,1)</f>
        <v>5</v>
      </c>
      <c r="K17" s="19">
        <v>56.9</v>
      </c>
      <c r="L17" s="19">
        <v>10</v>
      </c>
      <c r="M17" s="24">
        <f>K17+L17</f>
        <v>66.9</v>
      </c>
      <c r="N17" s="35">
        <f>RANK($M$15:$M$103,$M$15:$M$103,1)</f>
        <v>3</v>
      </c>
      <c r="O17" s="19">
        <v>63.39</v>
      </c>
      <c r="P17" s="19">
        <v>10</v>
      </c>
      <c r="Q17" s="24">
        <f>O17+P17</f>
        <v>73.39</v>
      </c>
      <c r="R17" s="35">
        <f>RANK($Q$15:$Q$103,$Q$15:$Q$103,1)</f>
        <v>4</v>
      </c>
      <c r="S17" s="19">
        <v>67.75</v>
      </c>
      <c r="T17" s="19">
        <v>10</v>
      </c>
      <c r="U17" s="24">
        <f>S17+T17</f>
        <v>77.75</v>
      </c>
      <c r="V17" s="35">
        <f>RANK($U$15:$U$103,$U$15:$U$103,1)</f>
        <v>3</v>
      </c>
      <c r="W17" s="19">
        <v>70.21</v>
      </c>
      <c r="X17" s="19">
        <v>15</v>
      </c>
      <c r="Y17" s="24">
        <f>W17+X17</f>
        <v>85.21</v>
      </c>
      <c r="Z17" s="35">
        <f>RANK($Y$15:$Y$103,$Y$15:$Y$103,1)</f>
        <v>4</v>
      </c>
      <c r="AA17" s="19">
        <v>59.99</v>
      </c>
      <c r="AB17" s="19">
        <v>5</v>
      </c>
      <c r="AC17" s="24">
        <f>AA17+AB17</f>
        <v>64.99000000000001</v>
      </c>
      <c r="AD17" s="35">
        <f>RANK($AC$15:$AC$103,$AC$15:$AC$103,1)</f>
        <v>3</v>
      </c>
      <c r="AE17" s="19">
        <v>999</v>
      </c>
      <c r="AF17" s="19">
        <v>0</v>
      </c>
      <c r="AG17" s="24">
        <f>AE17+AF17</f>
        <v>999</v>
      </c>
      <c r="AH17" s="35">
        <f>RANK($AG$15:$AG$103,$AG$15:$AG$103,1)</f>
        <v>4</v>
      </c>
      <c r="AI17" s="19">
        <v>999</v>
      </c>
      <c r="AJ17" s="19">
        <v>0</v>
      </c>
      <c r="AK17" s="24">
        <f>AI17+AJ17</f>
        <v>999</v>
      </c>
      <c r="AL17" s="35">
        <f>RANK($AK$15:$AK$103,$AK$15:$AK$103,1)</f>
        <v>3</v>
      </c>
      <c r="AM17" s="27">
        <f>(I17+U17+M17+Q17+U17+Y17+AC17+AG17+AK17)</f>
        <v>2545.99</v>
      </c>
      <c r="AN17" s="35">
        <f>(J17+N17+R17+V17+Z17+AD17+AH17+AL17)</f>
        <v>29</v>
      </c>
      <c r="AO17" s="35">
        <f>RANK($AM$12:$AM$103,$AM$12:$AM$103,1)</f>
        <v>3</v>
      </c>
      <c r="AP17" s="34" t="s">
        <v>98</v>
      </c>
      <c r="AQ17" s="34" t="s">
        <v>99</v>
      </c>
    </row>
    <row r="18" spans="2:43" ht="12.75">
      <c r="B18" s="22">
        <v>36</v>
      </c>
      <c r="C18" s="17"/>
      <c r="D18" s="17">
        <v>289</v>
      </c>
      <c r="E18" s="34" t="s">
        <v>35</v>
      </c>
      <c r="F18" s="34" t="s">
        <v>110</v>
      </c>
      <c r="G18" s="19">
        <v>60.1</v>
      </c>
      <c r="H18" s="19">
        <v>30</v>
      </c>
      <c r="I18" s="24">
        <f>G18+H18</f>
        <v>90.1</v>
      </c>
      <c r="J18" s="35">
        <f>RANK($I$15:$I$103,$I$15:$I$103,1)</f>
        <v>4</v>
      </c>
      <c r="K18" s="19">
        <v>60.1</v>
      </c>
      <c r="L18" s="19">
        <v>15</v>
      </c>
      <c r="M18" s="24">
        <f>K18+L18</f>
        <v>75.1</v>
      </c>
      <c r="N18" s="35">
        <f>RANK($M$15:$M$103,$M$15:$M$103,1)</f>
        <v>4</v>
      </c>
      <c r="O18" s="19">
        <v>63.85</v>
      </c>
      <c r="P18" s="19">
        <v>0</v>
      </c>
      <c r="Q18" s="24">
        <f>O18+P18</f>
        <v>63.85</v>
      </c>
      <c r="R18" s="35">
        <f>RANK($Q$15:$Q$103,$Q$15:$Q$103,1)</f>
        <v>3</v>
      </c>
      <c r="S18" s="19">
        <v>80.48</v>
      </c>
      <c r="T18" s="19">
        <v>5</v>
      </c>
      <c r="U18" s="24">
        <f>S18+T18</f>
        <v>85.48</v>
      </c>
      <c r="V18" s="35">
        <f>RANK($U$15:$U$103,$U$15:$U$103,1)</f>
        <v>4</v>
      </c>
      <c r="W18" s="19">
        <v>60.16</v>
      </c>
      <c r="X18" s="19">
        <v>25</v>
      </c>
      <c r="Y18" s="24">
        <f>W18+X18</f>
        <v>85.16</v>
      </c>
      <c r="Z18" s="35">
        <f>RANK($Y$15:$Y$103,$Y$15:$Y$103,1)</f>
        <v>3</v>
      </c>
      <c r="AA18" s="19">
        <v>60.73</v>
      </c>
      <c r="AB18" s="19">
        <v>25</v>
      </c>
      <c r="AC18" s="24">
        <f>AA18+AB18</f>
        <v>85.72999999999999</v>
      </c>
      <c r="AD18" s="35">
        <f>RANK($AC$15:$AC$103,$AC$15:$AC$103,1)</f>
        <v>4</v>
      </c>
      <c r="AE18" s="19">
        <v>999</v>
      </c>
      <c r="AF18" s="19">
        <v>0</v>
      </c>
      <c r="AG18" s="24">
        <f>AE18+AF18</f>
        <v>999</v>
      </c>
      <c r="AH18" s="35">
        <f>RANK($AG$15:$AG$103,$AG$15:$AG$103,1)</f>
        <v>4</v>
      </c>
      <c r="AI18" s="19">
        <v>999</v>
      </c>
      <c r="AJ18" s="19">
        <v>0</v>
      </c>
      <c r="AK18" s="24">
        <f>AI18+AJ18</f>
        <v>999</v>
      </c>
      <c r="AL18" s="35">
        <f>RANK($AK$15:$AK$103,$AK$15:$AK$103,1)</f>
        <v>3</v>
      </c>
      <c r="AM18" s="27">
        <f>(I18+U18+M18+Q18+U18+Y18+AC18+AG18+AK18)</f>
        <v>2568.9</v>
      </c>
      <c r="AN18" s="35">
        <f>(J18+N18+R18+V18+Z18+AD18+AH18+AL18)</f>
        <v>29</v>
      </c>
      <c r="AO18" s="35">
        <f>RANK($AM$12:$AM$103,$AM$12:$AM$103,1)</f>
        <v>4</v>
      </c>
      <c r="AP18" s="34" t="s">
        <v>35</v>
      </c>
      <c r="AQ18" s="34" t="s">
        <v>110</v>
      </c>
    </row>
    <row r="19" spans="2:43" ht="12.75">
      <c r="B19" s="22">
        <v>42</v>
      </c>
      <c r="C19" s="17"/>
      <c r="D19" s="17">
        <v>350</v>
      </c>
      <c r="E19" s="34" t="s">
        <v>74</v>
      </c>
      <c r="F19" s="34" t="s">
        <v>49</v>
      </c>
      <c r="G19" s="19">
        <v>58.9</v>
      </c>
      <c r="H19" s="19">
        <v>25</v>
      </c>
      <c r="I19" s="24">
        <f>G19+H19</f>
        <v>83.9</v>
      </c>
      <c r="J19" s="35">
        <f>RANK($I$15:$I$103,$I$15:$I$103,1)</f>
        <v>3</v>
      </c>
      <c r="K19" s="19">
        <v>59.2</v>
      </c>
      <c r="L19" s="19">
        <v>20</v>
      </c>
      <c r="M19" s="24">
        <f>K19+L19</f>
        <v>79.2</v>
      </c>
      <c r="N19" s="35">
        <f>RANK($M$15:$M$103,$M$15:$M$103,1)</f>
        <v>5</v>
      </c>
      <c r="O19" s="19">
        <v>74.81</v>
      </c>
      <c r="P19" s="19">
        <v>15</v>
      </c>
      <c r="Q19" s="24">
        <f>O19+P19</f>
        <v>89.81</v>
      </c>
      <c r="R19" s="35">
        <f>RANK($Q$15:$Q$103,$Q$15:$Q$103,1)</f>
        <v>5</v>
      </c>
      <c r="S19" s="19">
        <v>61.81</v>
      </c>
      <c r="T19" s="19">
        <v>30</v>
      </c>
      <c r="U19" s="24">
        <f>S19+T19</f>
        <v>91.81</v>
      </c>
      <c r="V19" s="35">
        <f>RANK($U$15:$U$103,$U$15:$U$103,1)</f>
        <v>5</v>
      </c>
      <c r="W19" s="19">
        <v>999</v>
      </c>
      <c r="X19" s="19">
        <v>0</v>
      </c>
      <c r="Y19" s="24">
        <f>W19+X19</f>
        <v>999</v>
      </c>
      <c r="Z19" s="35">
        <f>RANK($Y$15:$Y$103,$Y$15:$Y$103,1)</f>
        <v>5</v>
      </c>
      <c r="AA19" s="19">
        <v>999</v>
      </c>
      <c r="AB19" s="19">
        <v>0</v>
      </c>
      <c r="AC19" s="24">
        <f>AA19+AB19</f>
        <v>999</v>
      </c>
      <c r="AD19" s="35">
        <f>RANK($AC$15:$AC$103,$AC$15:$AC$103,1)</f>
        <v>5</v>
      </c>
      <c r="AE19" s="19">
        <v>38.13</v>
      </c>
      <c r="AF19" s="19">
        <v>15</v>
      </c>
      <c r="AG19" s="24">
        <f>AE19+AF19</f>
        <v>53.13</v>
      </c>
      <c r="AH19" s="35">
        <f>RANK($AG$15:$AG$103,$AG$15:$AG$103,1)</f>
        <v>3</v>
      </c>
      <c r="AI19" s="19">
        <v>999</v>
      </c>
      <c r="AJ19" s="19">
        <v>0</v>
      </c>
      <c r="AK19" s="24">
        <f>AI19+AJ19</f>
        <v>999</v>
      </c>
      <c r="AL19" s="35">
        <f>RANK($AK$15:$AK$103,$AK$15:$AK$103,1)</f>
        <v>3</v>
      </c>
      <c r="AM19" s="27">
        <f>(I19+U19+M19+Q19+U19+Y19+AC19+AG19+AK19)</f>
        <v>3486.66</v>
      </c>
      <c r="AN19" s="35">
        <f>(J19+N19+R19+V19+Z19+AD19+AH19+AL19)</f>
        <v>34</v>
      </c>
      <c r="AO19" s="35">
        <f>RANK($AM$12:$AM$103,$AM$12:$AM$103,1)</f>
        <v>5</v>
      </c>
      <c r="AP19" s="34" t="s">
        <v>74</v>
      </c>
      <c r="AQ19" s="34" t="s">
        <v>49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AO31"/>
  <sheetViews>
    <sheetView workbookViewId="0" topLeftCell="A1">
      <selection activeCell="H45" sqref="H45"/>
    </sheetView>
  </sheetViews>
  <sheetFormatPr defaultColWidth="9.00390625" defaultRowHeight="12.75"/>
  <cols>
    <col min="2" max="4" width="3.625" style="0" customWidth="1"/>
    <col min="7" max="41" width="3.625" style="0" customWidth="1"/>
  </cols>
  <sheetData>
    <row r="2" spans="8:11" ht="12.75">
      <c r="H2" s="3"/>
      <c r="I2" s="3"/>
      <c r="J2" s="3"/>
      <c r="K2" s="3"/>
    </row>
    <row r="3" spans="8:11" ht="12.75">
      <c r="H3" s="3"/>
      <c r="I3" s="3"/>
      <c r="J3" s="3"/>
      <c r="K3" s="3"/>
    </row>
    <row r="5" spans="2:30" ht="12.75">
      <c r="B5" s="1"/>
      <c r="C5" s="1"/>
      <c r="D5" s="1"/>
      <c r="E5" s="8" t="s">
        <v>28</v>
      </c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9"/>
      <c r="W5" s="1"/>
      <c r="X5" s="2"/>
      <c r="Y5" s="2"/>
      <c r="Z5" s="2"/>
      <c r="AA5" s="2"/>
      <c r="AB5" s="2"/>
      <c r="AC5" s="2"/>
      <c r="AD5" s="2"/>
    </row>
    <row r="6" spans="2:30" ht="12.75">
      <c r="B6" s="1"/>
      <c r="C6" s="1"/>
      <c r="D6" s="1"/>
      <c r="E6" s="8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9"/>
      <c r="W6" s="1"/>
      <c r="X6" s="2"/>
      <c r="Y6" s="2"/>
      <c r="Z6" s="2"/>
      <c r="AA6" s="2"/>
      <c r="AB6" s="2"/>
      <c r="AC6" s="2"/>
      <c r="AD6" s="2"/>
    </row>
    <row r="7" spans="2:30" ht="25.5">
      <c r="B7" s="1"/>
      <c r="C7" s="1"/>
      <c r="D7" s="1"/>
      <c r="E7" s="8"/>
      <c r="F7" s="1"/>
      <c r="G7" s="1"/>
      <c r="H7" s="1"/>
      <c r="I7" s="1"/>
      <c r="J7" s="1"/>
      <c r="K7" s="1"/>
      <c r="L7" s="1"/>
      <c r="M7" s="43" t="s">
        <v>116</v>
      </c>
      <c r="N7" s="1"/>
      <c r="O7" s="1"/>
      <c r="P7" s="1"/>
      <c r="Q7" s="1"/>
      <c r="R7" s="1"/>
      <c r="S7" s="1"/>
      <c r="T7" s="1"/>
      <c r="U7" s="1"/>
      <c r="V7" s="9"/>
      <c r="W7" s="1"/>
      <c r="X7" s="2"/>
      <c r="Y7" s="2"/>
      <c r="Z7" s="2"/>
      <c r="AA7" s="2"/>
      <c r="AB7" s="2"/>
      <c r="AC7" s="2"/>
      <c r="AD7" s="2"/>
    </row>
    <row r="8" spans="2:30" ht="12.75">
      <c r="B8" s="1"/>
      <c r="C8" s="1"/>
      <c r="D8" s="1"/>
      <c r="E8" s="8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9"/>
      <c r="W8" s="1"/>
      <c r="X8" s="2"/>
      <c r="Y8" s="2"/>
      <c r="Z8" s="2"/>
      <c r="AA8" s="2"/>
      <c r="AB8" s="2"/>
      <c r="AC8" s="2"/>
      <c r="AD8" s="2"/>
    </row>
    <row r="9" spans="2:30" ht="13.5" thickBot="1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2"/>
      <c r="Y9" s="2"/>
      <c r="Z9" s="2"/>
      <c r="AA9" s="2"/>
      <c r="AB9" s="2"/>
      <c r="AC9" s="2"/>
      <c r="AD9" s="2"/>
    </row>
    <row r="10" spans="2:41" ht="12.75">
      <c r="B10" s="10" t="s">
        <v>18</v>
      </c>
      <c r="C10" s="11" t="s">
        <v>15</v>
      </c>
      <c r="D10" s="11" t="s">
        <v>3</v>
      </c>
      <c r="E10" s="12" t="s">
        <v>4</v>
      </c>
      <c r="F10" s="12" t="s">
        <v>5</v>
      </c>
      <c r="G10" s="13" t="s">
        <v>20</v>
      </c>
      <c r="H10" s="14"/>
      <c r="I10" s="15"/>
      <c r="J10" s="15"/>
      <c r="K10" s="13" t="s">
        <v>21</v>
      </c>
      <c r="L10" s="14"/>
      <c r="M10" s="15"/>
      <c r="N10" s="15"/>
      <c r="O10" s="13" t="s">
        <v>23</v>
      </c>
      <c r="P10" s="14"/>
      <c r="Q10" s="15"/>
      <c r="R10" s="15"/>
      <c r="S10" s="13" t="s">
        <v>16</v>
      </c>
      <c r="T10" s="14"/>
      <c r="U10" s="15"/>
      <c r="V10" s="15"/>
      <c r="W10" s="13" t="s">
        <v>24</v>
      </c>
      <c r="X10" s="14"/>
      <c r="Y10" s="15"/>
      <c r="Z10" s="15"/>
      <c r="AA10" s="13" t="s">
        <v>25</v>
      </c>
      <c r="AB10" s="14"/>
      <c r="AC10" s="15"/>
      <c r="AD10" s="15"/>
      <c r="AE10" s="13" t="s">
        <v>17</v>
      </c>
      <c r="AF10" s="14"/>
      <c r="AG10" s="15"/>
      <c r="AH10" s="15"/>
      <c r="AI10" s="13" t="s">
        <v>22</v>
      </c>
      <c r="AJ10" s="14"/>
      <c r="AK10" s="15"/>
      <c r="AL10" s="15"/>
      <c r="AM10" s="25" t="s">
        <v>0</v>
      </c>
      <c r="AN10" s="25" t="s">
        <v>10</v>
      </c>
      <c r="AO10" s="26" t="s">
        <v>1</v>
      </c>
    </row>
    <row r="11" spans="2:41" ht="12.75">
      <c r="B11" s="16" t="s">
        <v>3</v>
      </c>
      <c r="C11" s="17" t="s">
        <v>19</v>
      </c>
      <c r="D11" s="18" t="s">
        <v>12</v>
      </c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20" t="s">
        <v>26</v>
      </c>
      <c r="P11" s="19"/>
      <c r="Q11" s="19"/>
      <c r="R11" s="19"/>
      <c r="S11" s="20" t="s">
        <v>117</v>
      </c>
      <c r="T11" s="19"/>
      <c r="U11" s="19"/>
      <c r="V11" s="19"/>
      <c r="W11" s="20"/>
      <c r="X11" s="19"/>
      <c r="Y11" s="19"/>
      <c r="Z11" s="19"/>
      <c r="AA11" s="20"/>
      <c r="AB11" s="19"/>
      <c r="AC11" s="19"/>
      <c r="AD11" s="19"/>
      <c r="AE11" s="20"/>
      <c r="AF11" s="19"/>
      <c r="AG11" s="19"/>
      <c r="AH11" s="19"/>
      <c r="AI11" s="20"/>
      <c r="AJ11" s="19"/>
      <c r="AK11" s="19"/>
      <c r="AL11" s="19"/>
      <c r="AM11" s="27" t="s">
        <v>2</v>
      </c>
      <c r="AN11" s="27" t="s">
        <v>11</v>
      </c>
      <c r="AO11" s="28" t="s">
        <v>2</v>
      </c>
    </row>
    <row r="12" spans="2:41" ht="12.75">
      <c r="B12" s="21"/>
      <c r="C12" s="22"/>
      <c r="D12" s="22" t="s">
        <v>14</v>
      </c>
      <c r="E12" s="22"/>
      <c r="F12" s="22"/>
      <c r="G12" s="19" t="s">
        <v>0</v>
      </c>
      <c r="H12" s="19" t="s">
        <v>6</v>
      </c>
      <c r="I12" s="24" t="s">
        <v>7</v>
      </c>
      <c r="J12" s="24" t="s">
        <v>8</v>
      </c>
      <c r="K12" s="19" t="s">
        <v>0</v>
      </c>
      <c r="L12" s="19" t="s">
        <v>6</v>
      </c>
      <c r="M12" s="24" t="s">
        <v>7</v>
      </c>
      <c r="N12" s="24" t="s">
        <v>8</v>
      </c>
      <c r="O12" s="19" t="s">
        <v>0</v>
      </c>
      <c r="P12" s="19" t="s">
        <v>6</v>
      </c>
      <c r="Q12" s="24" t="s">
        <v>7</v>
      </c>
      <c r="R12" s="24" t="s">
        <v>8</v>
      </c>
      <c r="S12" s="19" t="s">
        <v>0</v>
      </c>
      <c r="T12" s="19" t="s">
        <v>6</v>
      </c>
      <c r="U12" s="24" t="s">
        <v>7</v>
      </c>
      <c r="V12" s="24" t="s">
        <v>8</v>
      </c>
      <c r="W12" s="19" t="s">
        <v>0</v>
      </c>
      <c r="X12" s="19" t="s">
        <v>6</v>
      </c>
      <c r="Y12" s="24" t="s">
        <v>7</v>
      </c>
      <c r="Z12" s="24" t="s">
        <v>8</v>
      </c>
      <c r="AA12" s="19" t="s">
        <v>0</v>
      </c>
      <c r="AB12" s="19" t="s">
        <v>6</v>
      </c>
      <c r="AC12" s="24" t="s">
        <v>7</v>
      </c>
      <c r="AD12" s="24" t="s">
        <v>8</v>
      </c>
      <c r="AE12" s="19" t="s">
        <v>0</v>
      </c>
      <c r="AF12" s="19" t="s">
        <v>6</v>
      </c>
      <c r="AG12" s="24" t="s">
        <v>7</v>
      </c>
      <c r="AH12" s="24" t="s">
        <v>8</v>
      </c>
      <c r="AI12" s="19" t="s">
        <v>0</v>
      </c>
      <c r="AJ12" s="19" t="s">
        <v>6</v>
      </c>
      <c r="AK12" s="24" t="s">
        <v>7</v>
      </c>
      <c r="AL12" s="24" t="s">
        <v>8</v>
      </c>
      <c r="AM12" s="24"/>
      <c r="AN12" s="24"/>
      <c r="AO12" s="29"/>
    </row>
    <row r="13" spans="2:41" ht="12.75">
      <c r="B13" s="21"/>
      <c r="C13" s="17"/>
      <c r="D13" s="23" t="s">
        <v>13</v>
      </c>
      <c r="E13" s="19"/>
      <c r="F13" s="19"/>
      <c r="G13" s="19"/>
      <c r="H13" s="19"/>
      <c r="I13" s="24" t="s">
        <v>0</v>
      </c>
      <c r="J13" s="24" t="s">
        <v>9</v>
      </c>
      <c r="K13" s="19"/>
      <c r="L13" s="19"/>
      <c r="M13" s="24" t="s">
        <v>0</v>
      </c>
      <c r="N13" s="24" t="s">
        <v>9</v>
      </c>
      <c r="O13" s="19"/>
      <c r="P13" s="19"/>
      <c r="Q13" s="24" t="s">
        <v>0</v>
      </c>
      <c r="R13" s="24" t="s">
        <v>9</v>
      </c>
      <c r="S13" s="19"/>
      <c r="T13" s="19"/>
      <c r="U13" s="24" t="s">
        <v>0</v>
      </c>
      <c r="V13" s="24" t="s">
        <v>9</v>
      </c>
      <c r="W13" s="19"/>
      <c r="X13" s="19"/>
      <c r="Y13" s="24" t="s">
        <v>0</v>
      </c>
      <c r="Z13" s="24" t="s">
        <v>9</v>
      </c>
      <c r="AA13" s="19"/>
      <c r="AB13" s="19"/>
      <c r="AC13" s="24" t="s">
        <v>0</v>
      </c>
      <c r="AD13" s="24" t="s">
        <v>9</v>
      </c>
      <c r="AE13" s="19"/>
      <c r="AF13" s="19"/>
      <c r="AG13" s="24" t="s">
        <v>0</v>
      </c>
      <c r="AH13" s="24" t="s">
        <v>9</v>
      </c>
      <c r="AI13" s="19"/>
      <c r="AJ13" s="19"/>
      <c r="AK13" s="24" t="s">
        <v>0</v>
      </c>
      <c r="AL13" s="24" t="s">
        <v>9</v>
      </c>
      <c r="AM13" s="24"/>
      <c r="AN13" s="24"/>
      <c r="AO13" s="29"/>
    </row>
    <row r="14" spans="2:41" ht="12.75">
      <c r="B14" s="36">
        <v>8</v>
      </c>
      <c r="C14" s="37"/>
      <c r="D14" s="37">
        <v>341</v>
      </c>
      <c r="E14" s="38" t="s">
        <v>46</v>
      </c>
      <c r="F14" s="38" t="s">
        <v>91</v>
      </c>
      <c r="G14" s="19">
        <v>41.2</v>
      </c>
      <c r="H14" s="19">
        <v>5</v>
      </c>
      <c r="I14" s="24">
        <f aca="true" t="shared" si="0" ref="I14:I27">G14+H14</f>
        <v>46.2</v>
      </c>
      <c r="J14" s="35">
        <f aca="true" t="shared" si="1" ref="J14:J27">RANK($I$14:$I$102,$I$14:$I$102,1)</f>
        <v>3</v>
      </c>
      <c r="K14" s="19">
        <v>29.7</v>
      </c>
      <c r="L14" s="19">
        <v>0</v>
      </c>
      <c r="M14" s="24">
        <f aca="true" t="shared" si="2" ref="M14:M27">K14+L14</f>
        <v>29.7</v>
      </c>
      <c r="N14" s="35">
        <f aca="true" t="shared" si="3" ref="N14:N27">RANK($M$14:$M$102,$M$14:$M$102,1)</f>
        <v>2</v>
      </c>
      <c r="O14" s="19">
        <v>29.58</v>
      </c>
      <c r="P14" s="19">
        <v>5</v>
      </c>
      <c r="Q14" s="24">
        <f aca="true" t="shared" si="4" ref="Q14:Q27">O14+P14</f>
        <v>34.58</v>
      </c>
      <c r="R14" s="35">
        <f aca="true" t="shared" si="5" ref="R14:R27">RANK($Q$14:$Q$102,$Q$14:$Q$102,1)</f>
        <v>3</v>
      </c>
      <c r="S14" s="19">
        <v>30.01</v>
      </c>
      <c r="T14" s="19">
        <v>0</v>
      </c>
      <c r="U14" s="24">
        <f aca="true" t="shared" si="6" ref="U14:U27">S14+T14</f>
        <v>30.01</v>
      </c>
      <c r="V14" s="35">
        <f aca="true" t="shared" si="7" ref="V14:V27">RANK($U$14:$U$102,$U$14:$U$102,1)</f>
        <v>1</v>
      </c>
      <c r="W14" s="19">
        <v>28.3</v>
      </c>
      <c r="X14" s="19">
        <v>5</v>
      </c>
      <c r="Y14" s="24">
        <f aca="true" t="shared" si="8" ref="Y14:Y27">W14+X14</f>
        <v>33.3</v>
      </c>
      <c r="Z14" s="35">
        <f aca="true" t="shared" si="9" ref="Z14:Z27">RANK($Y$14:$Y$102,$Y$14:$Y$102,1)</f>
        <v>3</v>
      </c>
      <c r="AA14" s="19">
        <v>27.15</v>
      </c>
      <c r="AB14" s="19">
        <v>0</v>
      </c>
      <c r="AC14" s="24">
        <f aca="true" t="shared" si="10" ref="AC14:AC27">AA14+AB14</f>
        <v>27.15</v>
      </c>
      <c r="AD14" s="35">
        <f aca="true" t="shared" si="11" ref="AD14:AD27">RANK($AC$14:$AC$102,$AC$14:$AC$102,1)</f>
        <v>1</v>
      </c>
      <c r="AE14" s="19">
        <v>18.63</v>
      </c>
      <c r="AF14" s="19">
        <v>0</v>
      </c>
      <c r="AG14" s="24">
        <f aca="true" t="shared" si="12" ref="AG14:AG27">AE14+AF14</f>
        <v>18.63</v>
      </c>
      <c r="AH14" s="35">
        <f aca="true" t="shared" si="13" ref="AH14:AH27">RANK($AG$14:$AG$102,$AG$14:$AG$102,1)</f>
        <v>2</v>
      </c>
      <c r="AI14" s="19">
        <v>19.69</v>
      </c>
      <c r="AJ14" s="19">
        <v>0</v>
      </c>
      <c r="AK14" s="24">
        <f aca="true" t="shared" si="14" ref="AK14:AK27">AI14+AJ14</f>
        <v>19.69</v>
      </c>
      <c r="AL14" s="35">
        <f aca="true" t="shared" si="15" ref="AL14:AL27">RANK($AK$14:$AK$102,$AK$14:$AK$102,1)</f>
        <v>2</v>
      </c>
      <c r="AM14" s="27">
        <f aca="true" t="shared" si="16" ref="AM14:AM27">(I14+U14+M14+Q14+U14+Y14+AC14+AG14+AK14)</f>
        <v>269.27000000000004</v>
      </c>
      <c r="AN14" s="35">
        <f aca="true" t="shared" si="17" ref="AN14:AN27">(J14+N14+R14+V14+Z14+AD14+AH14+AL14)</f>
        <v>17</v>
      </c>
      <c r="AO14" s="35">
        <f aca="true" t="shared" si="18" ref="AO14:AO27">RANK($AM$11:$AM$102,$AM$11:$AM$102,1)</f>
        <v>1</v>
      </c>
    </row>
    <row r="15" spans="2:41" ht="12.75">
      <c r="B15" s="22">
        <v>5</v>
      </c>
      <c r="C15" s="17"/>
      <c r="D15" s="17">
        <v>130</v>
      </c>
      <c r="E15" s="34" t="s">
        <v>88</v>
      </c>
      <c r="F15" s="34" t="s">
        <v>89</v>
      </c>
      <c r="G15" s="19">
        <v>31.9</v>
      </c>
      <c r="H15" s="19">
        <v>0</v>
      </c>
      <c r="I15" s="24">
        <f t="shared" si="0"/>
        <v>31.9</v>
      </c>
      <c r="J15" s="35">
        <f t="shared" si="1"/>
        <v>1</v>
      </c>
      <c r="K15" s="19">
        <v>28.6</v>
      </c>
      <c r="L15" s="19">
        <v>0</v>
      </c>
      <c r="M15" s="24">
        <f t="shared" si="2"/>
        <v>28.6</v>
      </c>
      <c r="N15" s="35">
        <f t="shared" si="3"/>
        <v>1</v>
      </c>
      <c r="O15" s="19">
        <v>28.14</v>
      </c>
      <c r="P15" s="19">
        <v>10</v>
      </c>
      <c r="Q15" s="24">
        <f t="shared" si="4"/>
        <v>38.14</v>
      </c>
      <c r="R15" s="35">
        <f t="shared" si="5"/>
        <v>6</v>
      </c>
      <c r="S15" s="19">
        <v>33.43</v>
      </c>
      <c r="T15" s="19">
        <v>15</v>
      </c>
      <c r="U15" s="24">
        <f t="shared" si="6"/>
        <v>48.43</v>
      </c>
      <c r="V15" s="35">
        <f t="shared" si="7"/>
        <v>8</v>
      </c>
      <c r="W15" s="19">
        <v>23.65</v>
      </c>
      <c r="X15" s="19">
        <v>5</v>
      </c>
      <c r="Y15" s="24">
        <f t="shared" si="8"/>
        <v>28.65</v>
      </c>
      <c r="Z15" s="35">
        <f t="shared" si="9"/>
        <v>1</v>
      </c>
      <c r="AA15" s="19">
        <v>29.36</v>
      </c>
      <c r="AB15" s="19">
        <v>0</v>
      </c>
      <c r="AC15" s="24">
        <f t="shared" si="10"/>
        <v>29.36</v>
      </c>
      <c r="AD15" s="35">
        <f t="shared" si="11"/>
        <v>2</v>
      </c>
      <c r="AE15" s="19">
        <v>16.1</v>
      </c>
      <c r="AF15" s="19">
        <v>0</v>
      </c>
      <c r="AG15" s="24">
        <f t="shared" si="12"/>
        <v>16.1</v>
      </c>
      <c r="AH15" s="35">
        <f t="shared" si="13"/>
        <v>1</v>
      </c>
      <c r="AI15" s="19">
        <v>17.31</v>
      </c>
      <c r="AJ15" s="19">
        <v>0</v>
      </c>
      <c r="AK15" s="24">
        <f t="shared" si="14"/>
        <v>17.31</v>
      </c>
      <c r="AL15" s="35">
        <f t="shared" si="15"/>
        <v>1</v>
      </c>
      <c r="AM15" s="27">
        <f t="shared" si="16"/>
        <v>286.92</v>
      </c>
      <c r="AN15" s="35">
        <f t="shared" si="17"/>
        <v>21</v>
      </c>
      <c r="AO15" s="35">
        <f t="shared" si="18"/>
        <v>2</v>
      </c>
    </row>
    <row r="16" spans="2:41" ht="12.75">
      <c r="B16" s="22">
        <v>9</v>
      </c>
      <c r="C16" s="17"/>
      <c r="D16" s="17">
        <v>343</v>
      </c>
      <c r="E16" s="34" t="s">
        <v>92</v>
      </c>
      <c r="F16" s="34" t="s">
        <v>93</v>
      </c>
      <c r="G16" s="19">
        <v>39.3</v>
      </c>
      <c r="H16" s="19">
        <v>10</v>
      </c>
      <c r="I16" s="24">
        <f t="shared" si="0"/>
        <v>49.3</v>
      </c>
      <c r="J16" s="35">
        <f t="shared" si="1"/>
        <v>5</v>
      </c>
      <c r="K16" s="19">
        <v>29.8</v>
      </c>
      <c r="L16" s="19">
        <v>0</v>
      </c>
      <c r="M16" s="24">
        <f t="shared" si="2"/>
        <v>29.8</v>
      </c>
      <c r="N16" s="35">
        <f t="shared" si="3"/>
        <v>3</v>
      </c>
      <c r="O16" s="19">
        <v>31.98</v>
      </c>
      <c r="P16" s="19">
        <v>0</v>
      </c>
      <c r="Q16" s="24">
        <f t="shared" si="4"/>
        <v>31.98</v>
      </c>
      <c r="R16" s="35">
        <f t="shared" si="5"/>
        <v>2</v>
      </c>
      <c r="S16" s="19">
        <v>34.65</v>
      </c>
      <c r="T16" s="19">
        <v>0</v>
      </c>
      <c r="U16" s="24">
        <f t="shared" si="6"/>
        <v>34.65</v>
      </c>
      <c r="V16" s="35">
        <f t="shared" si="7"/>
        <v>3</v>
      </c>
      <c r="W16" s="19">
        <v>32.68</v>
      </c>
      <c r="X16" s="19">
        <v>5</v>
      </c>
      <c r="Y16" s="24">
        <f t="shared" si="8"/>
        <v>37.68</v>
      </c>
      <c r="Z16" s="35">
        <f t="shared" si="9"/>
        <v>4</v>
      </c>
      <c r="AA16" s="19">
        <v>26.57</v>
      </c>
      <c r="AB16" s="19">
        <v>5</v>
      </c>
      <c r="AC16" s="24">
        <f t="shared" si="10"/>
        <v>31.57</v>
      </c>
      <c r="AD16" s="35">
        <f t="shared" si="11"/>
        <v>6</v>
      </c>
      <c r="AE16" s="19">
        <v>19.22</v>
      </c>
      <c r="AF16" s="19">
        <v>0</v>
      </c>
      <c r="AG16" s="24">
        <f t="shared" si="12"/>
        <v>19.22</v>
      </c>
      <c r="AH16" s="35">
        <f t="shared" si="13"/>
        <v>3</v>
      </c>
      <c r="AI16" s="19">
        <v>21.96</v>
      </c>
      <c r="AJ16" s="19">
        <v>0</v>
      </c>
      <c r="AK16" s="24">
        <f t="shared" si="14"/>
        <v>21.96</v>
      </c>
      <c r="AL16" s="35">
        <f t="shared" si="15"/>
        <v>5</v>
      </c>
      <c r="AM16" s="27">
        <f t="shared" si="16"/>
        <v>290.81</v>
      </c>
      <c r="AN16" s="35">
        <f t="shared" si="17"/>
        <v>31</v>
      </c>
      <c r="AO16" s="35">
        <f t="shared" si="18"/>
        <v>3</v>
      </c>
    </row>
    <row r="17" spans="2:41" ht="12.75">
      <c r="B17" s="22">
        <v>28</v>
      </c>
      <c r="C17" s="17"/>
      <c r="D17" s="17">
        <v>225</v>
      </c>
      <c r="E17" s="34" t="s">
        <v>118</v>
      </c>
      <c r="F17" s="34" t="s">
        <v>104</v>
      </c>
      <c r="G17" s="19">
        <v>47.6</v>
      </c>
      <c r="H17" s="19">
        <v>0</v>
      </c>
      <c r="I17" s="24">
        <f t="shared" si="0"/>
        <v>47.6</v>
      </c>
      <c r="J17" s="35">
        <f t="shared" si="1"/>
        <v>4</v>
      </c>
      <c r="K17" s="19">
        <v>30.8</v>
      </c>
      <c r="L17" s="19">
        <v>0</v>
      </c>
      <c r="M17" s="24">
        <f t="shared" si="2"/>
        <v>30.8</v>
      </c>
      <c r="N17" s="35">
        <f t="shared" si="3"/>
        <v>4</v>
      </c>
      <c r="O17" s="19">
        <v>36.57</v>
      </c>
      <c r="P17" s="19">
        <v>0</v>
      </c>
      <c r="Q17" s="24">
        <f t="shared" si="4"/>
        <v>36.57</v>
      </c>
      <c r="R17" s="35">
        <f t="shared" si="5"/>
        <v>5</v>
      </c>
      <c r="S17" s="19">
        <v>34.5</v>
      </c>
      <c r="T17" s="19">
        <v>0</v>
      </c>
      <c r="U17" s="24">
        <f t="shared" si="6"/>
        <v>34.5</v>
      </c>
      <c r="V17" s="35">
        <f t="shared" si="7"/>
        <v>2</v>
      </c>
      <c r="W17" s="19">
        <v>33.7</v>
      </c>
      <c r="X17" s="19">
        <v>5</v>
      </c>
      <c r="Y17" s="24">
        <f t="shared" si="8"/>
        <v>38.7</v>
      </c>
      <c r="Z17" s="35">
        <f t="shared" si="9"/>
        <v>5</v>
      </c>
      <c r="AA17" s="19">
        <v>32.14</v>
      </c>
      <c r="AB17" s="19">
        <v>0</v>
      </c>
      <c r="AC17" s="24">
        <f t="shared" si="10"/>
        <v>32.14</v>
      </c>
      <c r="AD17" s="35">
        <f t="shared" si="11"/>
        <v>7</v>
      </c>
      <c r="AE17" s="19">
        <v>19.3</v>
      </c>
      <c r="AF17" s="19">
        <v>0</v>
      </c>
      <c r="AG17" s="24">
        <f t="shared" si="12"/>
        <v>19.3</v>
      </c>
      <c r="AH17" s="35">
        <f t="shared" si="13"/>
        <v>4</v>
      </c>
      <c r="AI17" s="19">
        <v>19.83</v>
      </c>
      <c r="AJ17" s="19">
        <v>5</v>
      </c>
      <c r="AK17" s="24">
        <f t="shared" si="14"/>
        <v>24.83</v>
      </c>
      <c r="AL17" s="35">
        <f t="shared" si="15"/>
        <v>7</v>
      </c>
      <c r="AM17" s="27">
        <f t="shared" si="16"/>
        <v>298.94</v>
      </c>
      <c r="AN17" s="35">
        <f t="shared" si="17"/>
        <v>38</v>
      </c>
      <c r="AO17" s="35">
        <f t="shared" si="18"/>
        <v>4</v>
      </c>
    </row>
    <row r="18" spans="2:41" ht="12.75">
      <c r="B18" s="22">
        <v>6</v>
      </c>
      <c r="C18" s="17"/>
      <c r="D18" s="17">
        <v>270</v>
      </c>
      <c r="E18" s="34" t="s">
        <v>46</v>
      </c>
      <c r="F18" s="34" t="s">
        <v>62</v>
      </c>
      <c r="G18" s="19">
        <v>48.2</v>
      </c>
      <c r="H18" s="19">
        <v>20</v>
      </c>
      <c r="I18" s="24">
        <f t="shared" si="0"/>
        <v>68.2</v>
      </c>
      <c r="J18" s="35">
        <f t="shared" si="1"/>
        <v>9</v>
      </c>
      <c r="K18" s="19">
        <v>33.1</v>
      </c>
      <c r="L18" s="19">
        <v>5</v>
      </c>
      <c r="M18" s="24">
        <f t="shared" si="2"/>
        <v>38.1</v>
      </c>
      <c r="N18" s="35">
        <f t="shared" si="3"/>
        <v>5</v>
      </c>
      <c r="O18" s="19">
        <v>30.15</v>
      </c>
      <c r="P18" s="19">
        <v>10</v>
      </c>
      <c r="Q18" s="24">
        <f t="shared" si="4"/>
        <v>40.15</v>
      </c>
      <c r="R18" s="35">
        <f t="shared" si="5"/>
        <v>7</v>
      </c>
      <c r="S18" s="19">
        <v>38.81</v>
      </c>
      <c r="T18" s="19">
        <v>0</v>
      </c>
      <c r="U18" s="24">
        <f t="shared" si="6"/>
        <v>38.81</v>
      </c>
      <c r="V18" s="35">
        <f t="shared" si="7"/>
        <v>4</v>
      </c>
      <c r="W18" s="19">
        <v>39.26</v>
      </c>
      <c r="X18" s="19">
        <v>0</v>
      </c>
      <c r="Y18" s="24">
        <f t="shared" si="8"/>
        <v>39.26</v>
      </c>
      <c r="Z18" s="35">
        <f t="shared" si="9"/>
        <v>6</v>
      </c>
      <c r="AA18" s="19">
        <v>29.52</v>
      </c>
      <c r="AB18" s="19">
        <v>0</v>
      </c>
      <c r="AC18" s="24">
        <f t="shared" si="10"/>
        <v>29.52</v>
      </c>
      <c r="AD18" s="35">
        <f t="shared" si="11"/>
        <v>3</v>
      </c>
      <c r="AE18" s="19">
        <v>18.9</v>
      </c>
      <c r="AF18" s="19">
        <v>5</v>
      </c>
      <c r="AG18" s="24">
        <f t="shared" si="12"/>
        <v>23.9</v>
      </c>
      <c r="AH18" s="35">
        <f t="shared" si="13"/>
        <v>5</v>
      </c>
      <c r="AI18" s="19">
        <v>19.92</v>
      </c>
      <c r="AJ18" s="19">
        <v>0</v>
      </c>
      <c r="AK18" s="24">
        <f t="shared" si="14"/>
        <v>19.92</v>
      </c>
      <c r="AL18" s="35">
        <f t="shared" si="15"/>
        <v>3</v>
      </c>
      <c r="AM18" s="27">
        <f t="shared" si="16"/>
        <v>336.67</v>
      </c>
      <c r="AN18" s="35">
        <f t="shared" si="17"/>
        <v>42</v>
      </c>
      <c r="AO18" s="35">
        <f t="shared" si="18"/>
        <v>5</v>
      </c>
    </row>
    <row r="19" spans="2:41" ht="12.75">
      <c r="B19" s="23">
        <v>16</v>
      </c>
      <c r="C19" s="17"/>
      <c r="D19" s="17">
        <v>409</v>
      </c>
      <c r="E19" s="34" t="s">
        <v>94</v>
      </c>
      <c r="F19" s="34" t="s">
        <v>56</v>
      </c>
      <c r="G19" s="19">
        <v>39.6</v>
      </c>
      <c r="H19" s="19">
        <v>5</v>
      </c>
      <c r="I19" s="24">
        <f t="shared" si="0"/>
        <v>44.6</v>
      </c>
      <c r="J19" s="35">
        <f t="shared" si="1"/>
        <v>2</v>
      </c>
      <c r="K19" s="19">
        <v>28.6</v>
      </c>
      <c r="L19" s="19">
        <v>10</v>
      </c>
      <c r="M19" s="24">
        <f t="shared" si="2"/>
        <v>38.6</v>
      </c>
      <c r="N19" s="35">
        <f t="shared" si="3"/>
        <v>6</v>
      </c>
      <c r="O19" s="19">
        <v>27.53</v>
      </c>
      <c r="P19" s="19">
        <v>0</v>
      </c>
      <c r="Q19" s="24">
        <f t="shared" si="4"/>
        <v>27.53</v>
      </c>
      <c r="R19" s="35">
        <f t="shared" si="5"/>
        <v>1</v>
      </c>
      <c r="S19" s="19">
        <v>34.02</v>
      </c>
      <c r="T19" s="19">
        <v>10</v>
      </c>
      <c r="U19" s="24">
        <f t="shared" si="6"/>
        <v>44.02</v>
      </c>
      <c r="V19" s="35">
        <f t="shared" si="7"/>
        <v>5</v>
      </c>
      <c r="W19" s="19">
        <v>27.21</v>
      </c>
      <c r="X19" s="19">
        <v>5</v>
      </c>
      <c r="Y19" s="24">
        <f t="shared" si="8"/>
        <v>32.21</v>
      </c>
      <c r="Z19" s="35">
        <f t="shared" si="9"/>
        <v>2</v>
      </c>
      <c r="AA19" s="19">
        <v>24.35</v>
      </c>
      <c r="AB19" s="19">
        <v>20</v>
      </c>
      <c r="AC19" s="24">
        <f t="shared" si="10"/>
        <v>44.35</v>
      </c>
      <c r="AD19" s="35">
        <f t="shared" si="11"/>
        <v>10</v>
      </c>
      <c r="AE19" s="19">
        <v>13.53</v>
      </c>
      <c r="AF19" s="19">
        <v>25</v>
      </c>
      <c r="AG19" s="24">
        <f t="shared" si="12"/>
        <v>38.53</v>
      </c>
      <c r="AH19" s="35">
        <f t="shared" si="13"/>
        <v>11</v>
      </c>
      <c r="AI19" s="19">
        <v>19.04</v>
      </c>
      <c r="AJ19" s="19">
        <v>5</v>
      </c>
      <c r="AK19" s="24">
        <f t="shared" si="14"/>
        <v>24.04</v>
      </c>
      <c r="AL19" s="35">
        <f t="shared" si="15"/>
        <v>6</v>
      </c>
      <c r="AM19" s="27">
        <f t="shared" si="16"/>
        <v>337.90000000000003</v>
      </c>
      <c r="AN19" s="35">
        <f t="shared" si="17"/>
        <v>43</v>
      </c>
      <c r="AO19" s="35">
        <f t="shared" si="18"/>
        <v>6</v>
      </c>
    </row>
    <row r="20" spans="2:41" ht="12.75">
      <c r="B20" s="22">
        <v>49</v>
      </c>
      <c r="C20" s="17"/>
      <c r="D20" s="17"/>
      <c r="E20" s="34" t="s">
        <v>50</v>
      </c>
      <c r="F20" s="34" t="s">
        <v>114</v>
      </c>
      <c r="G20" s="19">
        <v>51.8</v>
      </c>
      <c r="H20" s="19">
        <v>0</v>
      </c>
      <c r="I20" s="24">
        <f t="shared" si="0"/>
        <v>51.8</v>
      </c>
      <c r="J20" s="35">
        <f t="shared" si="1"/>
        <v>6</v>
      </c>
      <c r="K20" s="19">
        <v>35.09</v>
      </c>
      <c r="L20" s="19">
        <v>25</v>
      </c>
      <c r="M20" s="24">
        <f t="shared" si="2"/>
        <v>60.09</v>
      </c>
      <c r="N20" s="35">
        <f t="shared" si="3"/>
        <v>10</v>
      </c>
      <c r="O20" s="19">
        <v>35.06</v>
      </c>
      <c r="P20" s="19">
        <v>0</v>
      </c>
      <c r="Q20" s="24">
        <f t="shared" si="4"/>
        <v>35.06</v>
      </c>
      <c r="R20" s="35">
        <f t="shared" si="5"/>
        <v>4</v>
      </c>
      <c r="S20" s="19">
        <v>47</v>
      </c>
      <c r="T20" s="19">
        <v>0</v>
      </c>
      <c r="U20" s="24">
        <f t="shared" si="6"/>
        <v>47</v>
      </c>
      <c r="V20" s="35">
        <f t="shared" si="7"/>
        <v>7</v>
      </c>
      <c r="W20" s="19">
        <v>44.43</v>
      </c>
      <c r="X20" s="19">
        <v>10</v>
      </c>
      <c r="Y20" s="24">
        <f t="shared" si="8"/>
        <v>54.43</v>
      </c>
      <c r="Z20" s="35">
        <f t="shared" si="9"/>
        <v>10</v>
      </c>
      <c r="AA20" s="19">
        <v>32.71</v>
      </c>
      <c r="AB20" s="19">
        <v>0</v>
      </c>
      <c r="AC20" s="24">
        <f t="shared" si="10"/>
        <v>32.71</v>
      </c>
      <c r="AD20" s="35">
        <f t="shared" si="11"/>
        <v>8</v>
      </c>
      <c r="AE20" s="19">
        <v>20.16</v>
      </c>
      <c r="AF20" s="19">
        <v>5</v>
      </c>
      <c r="AG20" s="24">
        <f t="shared" si="12"/>
        <v>25.16</v>
      </c>
      <c r="AH20" s="35">
        <f t="shared" si="13"/>
        <v>6</v>
      </c>
      <c r="AI20" s="19">
        <v>21.25</v>
      </c>
      <c r="AJ20" s="19">
        <v>0</v>
      </c>
      <c r="AK20" s="24">
        <f t="shared" si="14"/>
        <v>21.25</v>
      </c>
      <c r="AL20" s="35">
        <f t="shared" si="15"/>
        <v>4</v>
      </c>
      <c r="AM20" s="27">
        <f t="shared" si="16"/>
        <v>374.5</v>
      </c>
      <c r="AN20" s="35">
        <f t="shared" si="17"/>
        <v>55</v>
      </c>
      <c r="AO20" s="35">
        <f t="shared" si="18"/>
        <v>7</v>
      </c>
    </row>
    <row r="21" spans="2:41" ht="12.75">
      <c r="B21" s="44">
        <v>29</v>
      </c>
      <c r="C21" s="45"/>
      <c r="D21" s="45">
        <v>350</v>
      </c>
      <c r="E21" s="46" t="s">
        <v>105</v>
      </c>
      <c r="F21" s="46" t="s">
        <v>106</v>
      </c>
      <c r="G21" s="47">
        <v>49.6</v>
      </c>
      <c r="H21" s="47">
        <v>10</v>
      </c>
      <c r="I21" s="48">
        <f t="shared" si="0"/>
        <v>59.6</v>
      </c>
      <c r="J21" s="49">
        <f t="shared" si="1"/>
        <v>7</v>
      </c>
      <c r="K21" s="47">
        <v>36.7</v>
      </c>
      <c r="L21" s="47">
        <v>5</v>
      </c>
      <c r="M21" s="48">
        <f t="shared" si="2"/>
        <v>41.7</v>
      </c>
      <c r="N21" s="49">
        <f t="shared" si="3"/>
        <v>8</v>
      </c>
      <c r="O21" s="47">
        <v>38.78</v>
      </c>
      <c r="P21" s="47">
        <v>15</v>
      </c>
      <c r="Q21" s="48">
        <f t="shared" si="4"/>
        <v>53.78</v>
      </c>
      <c r="R21" s="49">
        <f t="shared" si="5"/>
        <v>10</v>
      </c>
      <c r="S21" s="47">
        <v>35.92</v>
      </c>
      <c r="T21" s="47">
        <v>10</v>
      </c>
      <c r="U21" s="48">
        <f t="shared" si="6"/>
        <v>45.92</v>
      </c>
      <c r="V21" s="49">
        <f t="shared" si="7"/>
        <v>6</v>
      </c>
      <c r="W21" s="47">
        <v>36.01</v>
      </c>
      <c r="X21" s="47">
        <v>15</v>
      </c>
      <c r="Y21" s="48">
        <f t="shared" si="8"/>
        <v>51.01</v>
      </c>
      <c r="Z21" s="49">
        <f t="shared" si="9"/>
        <v>9</v>
      </c>
      <c r="AA21" s="47">
        <v>29.56</v>
      </c>
      <c r="AB21" s="47">
        <v>0</v>
      </c>
      <c r="AC21" s="48">
        <f t="shared" si="10"/>
        <v>29.56</v>
      </c>
      <c r="AD21" s="49">
        <f t="shared" si="11"/>
        <v>4</v>
      </c>
      <c r="AE21" s="47">
        <v>24.05</v>
      </c>
      <c r="AF21" s="47">
        <v>5</v>
      </c>
      <c r="AG21" s="48">
        <f t="shared" si="12"/>
        <v>29.05</v>
      </c>
      <c r="AH21" s="49">
        <f t="shared" si="13"/>
        <v>8</v>
      </c>
      <c r="AI21" s="47">
        <v>23.46</v>
      </c>
      <c r="AJ21" s="47">
        <v>10</v>
      </c>
      <c r="AK21" s="48">
        <f t="shared" si="14"/>
        <v>33.46</v>
      </c>
      <c r="AL21" s="49">
        <f t="shared" si="15"/>
        <v>9</v>
      </c>
      <c r="AM21" s="50">
        <f t="shared" si="16"/>
        <v>390</v>
      </c>
      <c r="AN21" s="49">
        <f t="shared" si="17"/>
        <v>61</v>
      </c>
      <c r="AO21" s="49">
        <f t="shared" si="18"/>
        <v>8</v>
      </c>
    </row>
    <row r="22" spans="2:41" ht="12.75">
      <c r="B22" s="44">
        <v>32</v>
      </c>
      <c r="C22" s="45"/>
      <c r="D22" s="45"/>
      <c r="E22" s="46" t="s">
        <v>108</v>
      </c>
      <c r="F22" s="46" t="s">
        <v>109</v>
      </c>
      <c r="G22" s="47">
        <v>69</v>
      </c>
      <c r="H22" s="47">
        <v>20</v>
      </c>
      <c r="I22" s="48">
        <f t="shared" si="0"/>
        <v>89</v>
      </c>
      <c r="J22" s="49">
        <f t="shared" si="1"/>
        <v>13</v>
      </c>
      <c r="K22" s="47">
        <v>39.9</v>
      </c>
      <c r="L22" s="47">
        <v>15</v>
      </c>
      <c r="M22" s="48">
        <f t="shared" si="2"/>
        <v>54.9</v>
      </c>
      <c r="N22" s="49">
        <f t="shared" si="3"/>
        <v>9</v>
      </c>
      <c r="O22" s="47">
        <v>46.91</v>
      </c>
      <c r="P22" s="47">
        <v>5</v>
      </c>
      <c r="Q22" s="48">
        <f t="shared" si="4"/>
        <v>51.91</v>
      </c>
      <c r="R22" s="49">
        <f t="shared" si="5"/>
        <v>9</v>
      </c>
      <c r="S22" s="47">
        <v>56.27</v>
      </c>
      <c r="T22" s="47">
        <v>0</v>
      </c>
      <c r="U22" s="48">
        <f t="shared" si="6"/>
        <v>56.27</v>
      </c>
      <c r="V22" s="49">
        <f t="shared" si="7"/>
        <v>10</v>
      </c>
      <c r="W22" s="47">
        <v>43.58</v>
      </c>
      <c r="X22" s="47">
        <v>0</v>
      </c>
      <c r="Y22" s="48">
        <f t="shared" si="8"/>
        <v>43.58</v>
      </c>
      <c r="Z22" s="49">
        <f t="shared" si="9"/>
        <v>7</v>
      </c>
      <c r="AA22" s="47">
        <v>46.03</v>
      </c>
      <c r="AB22" s="47">
        <v>0</v>
      </c>
      <c r="AC22" s="48">
        <f t="shared" si="10"/>
        <v>46.03</v>
      </c>
      <c r="AD22" s="49">
        <f t="shared" si="11"/>
        <v>11</v>
      </c>
      <c r="AE22" s="47">
        <v>26.85</v>
      </c>
      <c r="AF22" s="47">
        <v>0</v>
      </c>
      <c r="AG22" s="48">
        <f t="shared" si="12"/>
        <v>26.85</v>
      </c>
      <c r="AH22" s="49">
        <f t="shared" si="13"/>
        <v>7</v>
      </c>
      <c r="AI22" s="47">
        <v>35.69</v>
      </c>
      <c r="AJ22" s="47">
        <v>5</v>
      </c>
      <c r="AK22" s="48">
        <f t="shared" si="14"/>
        <v>40.69</v>
      </c>
      <c r="AL22" s="49">
        <f t="shared" si="15"/>
        <v>10</v>
      </c>
      <c r="AM22" s="50">
        <f t="shared" si="16"/>
        <v>465.50000000000006</v>
      </c>
      <c r="AN22" s="49">
        <f t="shared" si="17"/>
        <v>76</v>
      </c>
      <c r="AO22" s="49">
        <f t="shared" si="18"/>
        <v>9</v>
      </c>
    </row>
    <row r="23" spans="2:41" ht="12.75">
      <c r="B23" s="22">
        <v>30</v>
      </c>
      <c r="C23" s="17"/>
      <c r="D23" s="17">
        <v>310</v>
      </c>
      <c r="E23" s="34" t="s">
        <v>46</v>
      </c>
      <c r="F23" s="34" t="s">
        <v>107</v>
      </c>
      <c r="G23" s="19">
        <v>54.5</v>
      </c>
      <c r="H23" s="19">
        <v>25</v>
      </c>
      <c r="I23" s="24">
        <f t="shared" si="0"/>
        <v>79.5</v>
      </c>
      <c r="J23" s="35">
        <f t="shared" si="1"/>
        <v>11</v>
      </c>
      <c r="K23" s="19">
        <v>34.8</v>
      </c>
      <c r="L23" s="19">
        <v>40</v>
      </c>
      <c r="M23" s="24">
        <f t="shared" si="2"/>
        <v>74.8</v>
      </c>
      <c r="N23" s="35">
        <f t="shared" si="3"/>
        <v>12</v>
      </c>
      <c r="O23" s="19">
        <v>75.97</v>
      </c>
      <c r="P23" s="19">
        <v>15</v>
      </c>
      <c r="Q23" s="24">
        <f t="shared" si="4"/>
        <v>90.97</v>
      </c>
      <c r="R23" s="35">
        <f t="shared" si="5"/>
        <v>14</v>
      </c>
      <c r="S23" s="19">
        <v>50.03</v>
      </c>
      <c r="T23" s="19">
        <v>0</v>
      </c>
      <c r="U23" s="24">
        <f t="shared" si="6"/>
        <v>50.03</v>
      </c>
      <c r="V23" s="35">
        <f t="shared" si="7"/>
        <v>9</v>
      </c>
      <c r="W23" s="19">
        <v>40.76</v>
      </c>
      <c r="X23" s="19">
        <v>5</v>
      </c>
      <c r="Y23" s="24">
        <f t="shared" si="8"/>
        <v>45.76</v>
      </c>
      <c r="Z23" s="35">
        <f t="shared" si="9"/>
        <v>8</v>
      </c>
      <c r="AA23" s="19">
        <v>31.39</v>
      </c>
      <c r="AB23" s="19">
        <v>0</v>
      </c>
      <c r="AC23" s="24">
        <f t="shared" si="10"/>
        <v>31.39</v>
      </c>
      <c r="AD23" s="35">
        <f t="shared" si="11"/>
        <v>5</v>
      </c>
      <c r="AE23" s="19">
        <v>19.32</v>
      </c>
      <c r="AF23" s="19">
        <v>10</v>
      </c>
      <c r="AG23" s="24">
        <f t="shared" si="12"/>
        <v>29.32</v>
      </c>
      <c r="AH23" s="35">
        <f t="shared" si="13"/>
        <v>9</v>
      </c>
      <c r="AI23" s="19">
        <v>32.59</v>
      </c>
      <c r="AJ23" s="19">
        <v>0</v>
      </c>
      <c r="AK23" s="24">
        <f t="shared" si="14"/>
        <v>32.59</v>
      </c>
      <c r="AL23" s="35">
        <f t="shared" si="15"/>
        <v>8</v>
      </c>
      <c r="AM23" s="27">
        <f t="shared" si="16"/>
        <v>484.3899999999999</v>
      </c>
      <c r="AN23" s="35">
        <f t="shared" si="17"/>
        <v>76</v>
      </c>
      <c r="AO23" s="35">
        <f t="shared" si="18"/>
        <v>10</v>
      </c>
    </row>
    <row r="24" spans="2:41" ht="12.75">
      <c r="B24" s="22">
        <v>19</v>
      </c>
      <c r="C24" s="17"/>
      <c r="D24" s="17">
        <v>419</v>
      </c>
      <c r="E24" s="34" t="s">
        <v>44</v>
      </c>
      <c r="F24" s="34" t="s">
        <v>97</v>
      </c>
      <c r="G24" s="19">
        <v>57.1</v>
      </c>
      <c r="H24" s="19">
        <v>20</v>
      </c>
      <c r="I24" s="24">
        <f t="shared" si="0"/>
        <v>77.1</v>
      </c>
      <c r="J24" s="35">
        <f t="shared" si="1"/>
        <v>10</v>
      </c>
      <c r="K24" s="19">
        <v>41.3</v>
      </c>
      <c r="L24" s="19">
        <v>0</v>
      </c>
      <c r="M24" s="24">
        <f t="shared" si="2"/>
        <v>41.3</v>
      </c>
      <c r="N24" s="35">
        <f t="shared" si="3"/>
        <v>7</v>
      </c>
      <c r="O24" s="19">
        <v>61.31</v>
      </c>
      <c r="P24" s="19">
        <v>25</v>
      </c>
      <c r="Q24" s="24">
        <f t="shared" si="4"/>
        <v>86.31</v>
      </c>
      <c r="R24" s="35">
        <f t="shared" si="5"/>
        <v>13</v>
      </c>
      <c r="S24" s="19">
        <v>49.02</v>
      </c>
      <c r="T24" s="19">
        <v>25</v>
      </c>
      <c r="U24" s="24">
        <f t="shared" si="6"/>
        <v>74.02000000000001</v>
      </c>
      <c r="V24" s="35">
        <f t="shared" si="7"/>
        <v>12</v>
      </c>
      <c r="W24" s="19">
        <v>43.46</v>
      </c>
      <c r="X24" s="19">
        <v>20</v>
      </c>
      <c r="Y24" s="24">
        <f t="shared" si="8"/>
        <v>63.46</v>
      </c>
      <c r="Z24" s="35">
        <f t="shared" si="9"/>
        <v>11</v>
      </c>
      <c r="AA24" s="19">
        <v>42.88</v>
      </c>
      <c r="AB24" s="19">
        <v>0</v>
      </c>
      <c r="AC24" s="24">
        <f t="shared" si="10"/>
        <v>42.88</v>
      </c>
      <c r="AD24" s="35">
        <f t="shared" si="11"/>
        <v>9</v>
      </c>
      <c r="AE24" s="19">
        <v>34.08</v>
      </c>
      <c r="AF24" s="19">
        <v>5</v>
      </c>
      <c r="AG24" s="24">
        <f t="shared" si="12"/>
        <v>39.08</v>
      </c>
      <c r="AH24" s="35">
        <f t="shared" si="13"/>
        <v>12</v>
      </c>
      <c r="AI24" s="19">
        <v>55.96</v>
      </c>
      <c r="AJ24" s="19">
        <v>0</v>
      </c>
      <c r="AK24" s="24">
        <f t="shared" si="14"/>
        <v>55.96</v>
      </c>
      <c r="AL24" s="35">
        <f t="shared" si="15"/>
        <v>13</v>
      </c>
      <c r="AM24" s="27">
        <f t="shared" si="16"/>
        <v>554.13</v>
      </c>
      <c r="AN24" s="35">
        <f t="shared" si="17"/>
        <v>87</v>
      </c>
      <c r="AO24" s="35">
        <f t="shared" si="18"/>
        <v>11</v>
      </c>
    </row>
    <row r="25" spans="2:41" ht="12.75">
      <c r="B25" s="22">
        <v>18</v>
      </c>
      <c r="C25" s="17"/>
      <c r="D25" s="17">
        <v>410</v>
      </c>
      <c r="E25" s="34" t="s">
        <v>95</v>
      </c>
      <c r="F25" s="34" t="s">
        <v>96</v>
      </c>
      <c r="G25" s="19">
        <v>55.1</v>
      </c>
      <c r="H25" s="19">
        <v>5</v>
      </c>
      <c r="I25" s="24">
        <f t="shared" si="0"/>
        <v>60.1</v>
      </c>
      <c r="J25" s="35">
        <f t="shared" si="1"/>
        <v>8</v>
      </c>
      <c r="K25" s="19">
        <v>51.7</v>
      </c>
      <c r="L25" s="19">
        <v>25</v>
      </c>
      <c r="M25" s="24">
        <f t="shared" si="2"/>
        <v>76.7</v>
      </c>
      <c r="N25" s="35">
        <f t="shared" si="3"/>
        <v>13</v>
      </c>
      <c r="O25" s="19">
        <v>42.78</v>
      </c>
      <c r="P25" s="19">
        <v>5</v>
      </c>
      <c r="Q25" s="24">
        <f t="shared" si="4"/>
        <v>47.78</v>
      </c>
      <c r="R25" s="35">
        <f t="shared" si="5"/>
        <v>8</v>
      </c>
      <c r="S25" s="19">
        <v>53.4</v>
      </c>
      <c r="T25" s="19">
        <v>35</v>
      </c>
      <c r="U25" s="24">
        <f t="shared" si="6"/>
        <v>88.4</v>
      </c>
      <c r="V25" s="35">
        <f t="shared" si="7"/>
        <v>13</v>
      </c>
      <c r="W25" s="19">
        <v>53.45</v>
      </c>
      <c r="X25" s="19">
        <v>20</v>
      </c>
      <c r="Y25" s="24">
        <f t="shared" si="8"/>
        <v>73.45</v>
      </c>
      <c r="Z25" s="35">
        <f t="shared" si="9"/>
        <v>12</v>
      </c>
      <c r="AA25" s="19">
        <v>44.86</v>
      </c>
      <c r="AB25" s="19">
        <v>30</v>
      </c>
      <c r="AC25" s="24">
        <f t="shared" si="10"/>
        <v>74.86</v>
      </c>
      <c r="AD25" s="35">
        <f t="shared" si="11"/>
        <v>12</v>
      </c>
      <c r="AE25" s="19">
        <v>33.19</v>
      </c>
      <c r="AF25" s="19">
        <v>5</v>
      </c>
      <c r="AG25" s="24">
        <f t="shared" si="12"/>
        <v>38.19</v>
      </c>
      <c r="AH25" s="35">
        <f t="shared" si="13"/>
        <v>10</v>
      </c>
      <c r="AI25" s="19">
        <v>37.74</v>
      </c>
      <c r="AJ25" s="19">
        <v>15</v>
      </c>
      <c r="AK25" s="24">
        <f t="shared" si="14"/>
        <v>52.74</v>
      </c>
      <c r="AL25" s="35">
        <f t="shared" si="15"/>
        <v>12</v>
      </c>
      <c r="AM25" s="27">
        <f t="shared" si="16"/>
        <v>600.62</v>
      </c>
      <c r="AN25" s="35">
        <f t="shared" si="17"/>
        <v>88</v>
      </c>
      <c r="AO25" s="35">
        <f t="shared" si="18"/>
        <v>12</v>
      </c>
    </row>
    <row r="26" spans="2:41" ht="12.75">
      <c r="B26" s="22">
        <v>22</v>
      </c>
      <c r="C26" s="17"/>
      <c r="D26" s="17">
        <v>94</v>
      </c>
      <c r="E26" s="34" t="s">
        <v>30</v>
      </c>
      <c r="F26" s="34" t="s">
        <v>100</v>
      </c>
      <c r="G26" s="19">
        <v>97.1</v>
      </c>
      <c r="H26" s="19">
        <v>5</v>
      </c>
      <c r="I26" s="24">
        <f t="shared" si="0"/>
        <v>102.1</v>
      </c>
      <c r="J26" s="35">
        <f t="shared" si="1"/>
        <v>14</v>
      </c>
      <c r="K26" s="19">
        <v>67.4</v>
      </c>
      <c r="L26" s="19">
        <v>20</v>
      </c>
      <c r="M26" s="24">
        <f t="shared" si="2"/>
        <v>87.4</v>
      </c>
      <c r="N26" s="35">
        <f t="shared" si="3"/>
        <v>14</v>
      </c>
      <c r="O26" s="19">
        <v>79.2</v>
      </c>
      <c r="P26" s="19">
        <v>0</v>
      </c>
      <c r="Q26" s="24">
        <f t="shared" si="4"/>
        <v>79.2</v>
      </c>
      <c r="R26" s="35">
        <f t="shared" si="5"/>
        <v>12</v>
      </c>
      <c r="S26" s="19">
        <v>87.14</v>
      </c>
      <c r="T26" s="19">
        <v>5</v>
      </c>
      <c r="U26" s="24">
        <f t="shared" si="6"/>
        <v>92.14</v>
      </c>
      <c r="V26" s="35">
        <f t="shared" si="7"/>
        <v>14</v>
      </c>
      <c r="W26" s="19">
        <v>74.93</v>
      </c>
      <c r="X26" s="19">
        <v>5</v>
      </c>
      <c r="Y26" s="24">
        <f t="shared" si="8"/>
        <v>79.93</v>
      </c>
      <c r="Z26" s="35">
        <f t="shared" si="9"/>
        <v>13</v>
      </c>
      <c r="AA26" s="19">
        <v>70.86</v>
      </c>
      <c r="AB26" s="19">
        <v>5</v>
      </c>
      <c r="AC26" s="24">
        <f t="shared" si="10"/>
        <v>75.86</v>
      </c>
      <c r="AD26" s="35">
        <f t="shared" si="11"/>
        <v>13</v>
      </c>
      <c r="AE26" s="19">
        <v>44.26</v>
      </c>
      <c r="AF26" s="19">
        <v>0</v>
      </c>
      <c r="AG26" s="24">
        <f t="shared" si="12"/>
        <v>44.26</v>
      </c>
      <c r="AH26" s="35">
        <f t="shared" si="13"/>
        <v>13</v>
      </c>
      <c r="AI26" s="19">
        <v>47.16</v>
      </c>
      <c r="AJ26" s="19">
        <v>0</v>
      </c>
      <c r="AK26" s="24">
        <f t="shared" si="14"/>
        <v>47.16</v>
      </c>
      <c r="AL26" s="35">
        <f t="shared" si="15"/>
        <v>11</v>
      </c>
      <c r="AM26" s="27">
        <f t="shared" si="16"/>
        <v>700.1899999999999</v>
      </c>
      <c r="AN26" s="35">
        <f t="shared" si="17"/>
        <v>104</v>
      </c>
      <c r="AO26" s="35">
        <f t="shared" si="18"/>
        <v>13</v>
      </c>
    </row>
    <row r="27" spans="2:41" ht="12.75">
      <c r="B27" s="22">
        <v>46</v>
      </c>
      <c r="C27" s="17"/>
      <c r="D27" s="17">
        <v>334</v>
      </c>
      <c r="E27" s="34" t="s">
        <v>44</v>
      </c>
      <c r="F27" s="34" t="s">
        <v>113</v>
      </c>
      <c r="G27" s="19">
        <v>58.4</v>
      </c>
      <c r="H27" s="19">
        <v>30</v>
      </c>
      <c r="I27" s="24">
        <f t="shared" si="0"/>
        <v>88.4</v>
      </c>
      <c r="J27" s="35">
        <f t="shared" si="1"/>
        <v>12</v>
      </c>
      <c r="K27" s="19">
        <v>45.9</v>
      </c>
      <c r="L27" s="19">
        <v>20</v>
      </c>
      <c r="M27" s="24">
        <f t="shared" si="2"/>
        <v>65.9</v>
      </c>
      <c r="N27" s="35">
        <f t="shared" si="3"/>
        <v>11</v>
      </c>
      <c r="O27" s="19">
        <v>52.44</v>
      </c>
      <c r="P27" s="19">
        <v>15</v>
      </c>
      <c r="Q27" s="24">
        <f t="shared" si="4"/>
        <v>67.44</v>
      </c>
      <c r="R27" s="35">
        <f t="shared" si="5"/>
        <v>11</v>
      </c>
      <c r="S27" s="19">
        <v>48.13</v>
      </c>
      <c r="T27" s="19">
        <v>20</v>
      </c>
      <c r="U27" s="24">
        <f t="shared" si="6"/>
        <v>68.13</v>
      </c>
      <c r="V27" s="35">
        <f t="shared" si="7"/>
        <v>11</v>
      </c>
      <c r="W27" s="19">
        <v>999</v>
      </c>
      <c r="X27" s="19">
        <v>0</v>
      </c>
      <c r="Y27" s="24">
        <f t="shared" si="8"/>
        <v>999</v>
      </c>
      <c r="Z27" s="35">
        <f t="shared" si="9"/>
        <v>14</v>
      </c>
      <c r="AA27" s="19">
        <v>999</v>
      </c>
      <c r="AB27" s="19">
        <v>0</v>
      </c>
      <c r="AC27" s="24">
        <f t="shared" si="10"/>
        <v>999</v>
      </c>
      <c r="AD27" s="35">
        <f t="shared" si="11"/>
        <v>14</v>
      </c>
      <c r="AE27" s="19">
        <v>999</v>
      </c>
      <c r="AF27" s="19">
        <v>0</v>
      </c>
      <c r="AG27" s="24">
        <f t="shared" si="12"/>
        <v>999</v>
      </c>
      <c r="AH27" s="35">
        <f t="shared" si="13"/>
        <v>14</v>
      </c>
      <c r="AI27" s="19">
        <v>999</v>
      </c>
      <c r="AJ27" s="19">
        <v>0</v>
      </c>
      <c r="AK27" s="24">
        <f t="shared" si="14"/>
        <v>999</v>
      </c>
      <c r="AL27" s="35">
        <f t="shared" si="15"/>
        <v>14</v>
      </c>
      <c r="AM27" s="27">
        <f t="shared" si="16"/>
        <v>4354</v>
      </c>
      <c r="AN27" s="35">
        <f t="shared" si="17"/>
        <v>101</v>
      </c>
      <c r="AO27" s="35">
        <f t="shared" si="18"/>
        <v>14</v>
      </c>
    </row>
    <row r="30" spans="2:41" ht="12.75">
      <c r="B30" s="8"/>
      <c r="C30" s="30"/>
      <c r="D30" s="30"/>
      <c r="E30" s="31"/>
      <c r="F30" s="31"/>
      <c r="G30" s="31"/>
      <c r="H30" s="31"/>
      <c r="I30" s="32"/>
      <c r="J30" s="32"/>
      <c r="K30" s="31"/>
      <c r="L30" s="31"/>
      <c r="M30" s="32"/>
      <c r="N30" s="32"/>
      <c r="O30" s="31"/>
      <c r="P30" s="31"/>
      <c r="Q30" s="32"/>
      <c r="R30" s="32"/>
      <c r="S30" s="31"/>
      <c r="T30" s="31"/>
      <c r="U30" s="32"/>
      <c r="V30" s="32"/>
      <c r="W30" s="31"/>
      <c r="X30" s="31"/>
      <c r="Y30" s="32"/>
      <c r="Z30" s="32"/>
      <c r="AA30" s="31"/>
      <c r="AB30" s="31"/>
      <c r="AC30" s="32"/>
      <c r="AD30" s="32"/>
      <c r="AE30" s="31"/>
      <c r="AF30" s="31"/>
      <c r="AG30" s="32"/>
      <c r="AH30" s="32"/>
      <c r="AI30" s="31"/>
      <c r="AJ30" s="31"/>
      <c r="AK30" s="32"/>
      <c r="AL30" s="32"/>
      <c r="AM30" s="33"/>
      <c r="AN30" s="32"/>
      <c r="AO30" s="32"/>
    </row>
    <row r="31" spans="2:41" ht="12.75">
      <c r="B31" s="8"/>
      <c r="C31" s="30"/>
      <c r="D31" s="30"/>
      <c r="E31" s="31"/>
      <c r="F31" s="31"/>
      <c r="G31" s="31"/>
      <c r="H31" s="31"/>
      <c r="I31" s="32"/>
      <c r="J31" s="32"/>
      <c r="K31" s="31"/>
      <c r="L31" s="31"/>
      <c r="M31" s="32"/>
      <c r="N31" s="32"/>
      <c r="O31" s="31"/>
      <c r="P31" s="31"/>
      <c r="Q31" s="32"/>
      <c r="R31" s="32"/>
      <c r="S31" s="31"/>
      <c r="T31" s="31"/>
      <c r="U31" s="32"/>
      <c r="V31" s="32"/>
      <c r="W31" s="31"/>
      <c r="X31" s="31"/>
      <c r="Y31" s="32"/>
      <c r="Z31" s="32"/>
      <c r="AA31" s="31"/>
      <c r="AB31" s="31"/>
      <c r="AC31" s="32"/>
      <c r="AD31" s="32"/>
      <c r="AE31" s="31"/>
      <c r="AF31" s="31"/>
      <c r="AG31" s="32"/>
      <c r="AH31" s="32"/>
      <c r="AI31" s="31"/>
      <c r="AJ31" s="31"/>
      <c r="AK31" s="32"/>
      <c r="AL31" s="32"/>
      <c r="AM31" s="33"/>
      <c r="AN31" s="32"/>
      <c r="AO31" s="32"/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W63"/>
  <sheetViews>
    <sheetView workbookViewId="0" topLeftCell="A1">
      <selection activeCell="Q18" sqref="Q18"/>
    </sheetView>
  </sheetViews>
  <sheetFormatPr defaultColWidth="9.00390625" defaultRowHeight="12.75"/>
  <cols>
    <col min="2" max="4" width="3.625" style="0" customWidth="1"/>
    <col min="5" max="6" width="15.75390625" style="0" customWidth="1"/>
    <col min="7" max="10" width="3.625" style="0" customWidth="1"/>
    <col min="11" max="23" width="6.75390625" style="0" customWidth="1"/>
  </cols>
  <sheetData>
    <row r="2" spans="8:11" ht="12.75">
      <c r="H2" s="3"/>
      <c r="I2" s="3"/>
      <c r="J2" s="3"/>
      <c r="K2" s="3"/>
    </row>
    <row r="3" spans="8:11" ht="12.75">
      <c r="H3" s="3"/>
      <c r="I3" s="3"/>
      <c r="J3" s="3"/>
      <c r="K3" s="3"/>
    </row>
    <row r="5" spans="2:23" ht="12.75">
      <c r="B5" s="1"/>
      <c r="C5" s="1"/>
      <c r="D5" s="1"/>
      <c r="E5" s="8" t="s">
        <v>83</v>
      </c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9"/>
      <c r="W5" s="1"/>
    </row>
    <row r="6" spans="2:23" ht="12.75">
      <c r="B6" s="1"/>
      <c r="C6" s="1"/>
      <c r="D6" s="1"/>
      <c r="E6" s="8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9"/>
      <c r="W6" s="1"/>
    </row>
    <row r="7" spans="2:23" ht="25.5">
      <c r="B7" s="1"/>
      <c r="C7" s="1"/>
      <c r="D7" s="1"/>
      <c r="E7" s="70" t="s">
        <v>84</v>
      </c>
      <c r="F7" s="7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9"/>
      <c r="W7" s="1"/>
    </row>
    <row r="8" spans="2:23" ht="12.75">
      <c r="B8" s="1"/>
      <c r="C8" s="1"/>
      <c r="D8" s="1"/>
      <c r="E8" s="72"/>
      <c r="F8" s="7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9"/>
      <c r="W8" s="1"/>
    </row>
    <row r="9" spans="2:23" ht="13.5" thickBot="1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2:23" ht="12.75">
      <c r="B10" s="10" t="s">
        <v>18</v>
      </c>
      <c r="C10" s="11" t="s">
        <v>15</v>
      </c>
      <c r="D10" s="11" t="s">
        <v>3</v>
      </c>
      <c r="E10" s="12" t="s">
        <v>4</v>
      </c>
      <c r="F10" s="12" t="s">
        <v>5</v>
      </c>
      <c r="G10" s="13" t="s">
        <v>84</v>
      </c>
      <c r="H10" s="14"/>
      <c r="I10" s="15"/>
      <c r="J10" s="51"/>
      <c r="K10" s="52"/>
      <c r="L10" s="53"/>
      <c r="M10" s="54"/>
      <c r="N10" s="54"/>
      <c r="O10" s="52"/>
      <c r="P10" s="53"/>
      <c r="Q10" s="54"/>
      <c r="R10" s="54"/>
      <c r="S10" s="52"/>
      <c r="T10" s="53"/>
      <c r="U10" s="54"/>
      <c r="V10" s="54"/>
      <c r="W10" s="7"/>
    </row>
    <row r="11" spans="2:23" ht="12.75">
      <c r="B11" s="16" t="s">
        <v>3</v>
      </c>
      <c r="C11" s="17" t="s">
        <v>19</v>
      </c>
      <c r="D11" s="18" t="s">
        <v>12</v>
      </c>
      <c r="E11" s="19"/>
      <c r="F11" s="19"/>
      <c r="G11" s="19"/>
      <c r="H11" s="19"/>
      <c r="I11" s="19"/>
      <c r="J11" s="55"/>
      <c r="K11" s="31"/>
      <c r="L11" s="31"/>
      <c r="M11" s="31"/>
      <c r="N11" s="31"/>
      <c r="O11" s="52"/>
      <c r="P11" s="31"/>
      <c r="Q11" s="31"/>
      <c r="R11" s="31"/>
      <c r="S11" s="52"/>
      <c r="T11" s="31"/>
      <c r="U11" s="31"/>
      <c r="V11" s="31"/>
      <c r="W11" s="7"/>
    </row>
    <row r="12" spans="2:23" ht="12.75">
      <c r="B12" s="21"/>
      <c r="C12" s="22"/>
      <c r="D12" s="22" t="s">
        <v>14</v>
      </c>
      <c r="E12" s="22"/>
      <c r="F12" s="22"/>
      <c r="G12" s="19" t="s">
        <v>85</v>
      </c>
      <c r="H12" s="19" t="s">
        <v>6</v>
      </c>
      <c r="I12" s="24" t="s">
        <v>2</v>
      </c>
      <c r="J12" s="56" t="s">
        <v>8</v>
      </c>
      <c r="K12" s="31"/>
      <c r="L12" s="31"/>
      <c r="M12" s="32"/>
      <c r="N12" s="32"/>
      <c r="O12" s="31"/>
      <c r="P12" s="31"/>
      <c r="Q12" s="32"/>
      <c r="R12" s="32"/>
      <c r="S12" s="31"/>
      <c r="T12" s="31"/>
      <c r="U12" s="32"/>
      <c r="V12" s="32"/>
      <c r="W12" s="4"/>
    </row>
    <row r="13" spans="2:23" ht="12.75">
      <c r="B13" s="57"/>
      <c r="C13" s="45"/>
      <c r="D13" s="58" t="s">
        <v>13</v>
      </c>
      <c r="E13" s="47"/>
      <c r="F13" s="47"/>
      <c r="G13" s="47"/>
      <c r="H13" s="47"/>
      <c r="I13" s="48" t="s">
        <v>86</v>
      </c>
      <c r="J13" s="59" t="s">
        <v>9</v>
      </c>
      <c r="K13" s="31"/>
      <c r="L13" s="31"/>
      <c r="M13" s="32"/>
      <c r="N13" s="32"/>
      <c r="O13" s="31"/>
      <c r="P13" s="31"/>
      <c r="Q13" s="32"/>
      <c r="R13" s="32"/>
      <c r="S13" s="31"/>
      <c r="T13" s="31"/>
      <c r="U13" s="32"/>
      <c r="V13" s="32"/>
      <c r="W13" s="4"/>
    </row>
    <row r="14" spans="2:23" ht="12.75">
      <c r="B14" s="36">
        <v>5</v>
      </c>
      <c r="C14" s="37"/>
      <c r="D14" s="37">
        <v>130</v>
      </c>
      <c r="E14" s="38" t="s">
        <v>88</v>
      </c>
      <c r="F14" s="38" t="s">
        <v>89</v>
      </c>
      <c r="G14" s="19">
        <v>177</v>
      </c>
      <c r="H14" s="19">
        <v>0</v>
      </c>
      <c r="I14" s="24">
        <f aca="true" t="shared" si="0" ref="I14:I45">G14+H14</f>
        <v>177</v>
      </c>
      <c r="J14" s="60">
        <f aca="true" t="shared" si="1" ref="J14:J45">RANK($I$14:$I$102,$I$14:$I$102,0)</f>
        <v>1</v>
      </c>
      <c r="K14" s="31"/>
      <c r="L14" s="31"/>
      <c r="M14" s="32"/>
      <c r="N14" s="32"/>
      <c r="O14" s="31"/>
      <c r="P14" s="31"/>
      <c r="Q14" s="32"/>
      <c r="R14" s="32"/>
      <c r="S14" s="31"/>
      <c r="T14" s="31"/>
      <c r="U14" s="32"/>
      <c r="V14" s="32"/>
      <c r="W14" s="4"/>
    </row>
    <row r="15" spans="2:23" ht="12.75">
      <c r="B15" s="22">
        <v>28</v>
      </c>
      <c r="C15" s="17"/>
      <c r="D15" s="17">
        <v>225</v>
      </c>
      <c r="E15" s="34" t="s">
        <v>68</v>
      </c>
      <c r="F15" s="34" t="s">
        <v>104</v>
      </c>
      <c r="G15" s="19">
        <v>164</v>
      </c>
      <c r="H15" s="19">
        <v>0</v>
      </c>
      <c r="I15" s="24">
        <f t="shared" si="0"/>
        <v>164</v>
      </c>
      <c r="J15" s="60">
        <f t="shared" si="1"/>
        <v>2</v>
      </c>
      <c r="K15" s="31"/>
      <c r="L15" s="31"/>
      <c r="M15" s="32"/>
      <c r="N15" s="32"/>
      <c r="O15" s="31"/>
      <c r="P15" s="31"/>
      <c r="Q15" s="32"/>
      <c r="R15" s="32"/>
      <c r="S15" s="31"/>
      <c r="T15" s="31"/>
      <c r="U15" s="32"/>
      <c r="V15" s="32"/>
      <c r="W15" s="4"/>
    </row>
    <row r="16" spans="2:23" ht="12.75">
      <c r="B16" s="22">
        <v>29</v>
      </c>
      <c r="C16" s="17"/>
      <c r="D16" s="17">
        <v>350</v>
      </c>
      <c r="E16" s="34" t="s">
        <v>105</v>
      </c>
      <c r="F16" s="34" t="s">
        <v>106</v>
      </c>
      <c r="G16" s="19">
        <v>155</v>
      </c>
      <c r="H16" s="19">
        <v>0</v>
      </c>
      <c r="I16" s="24">
        <f t="shared" si="0"/>
        <v>155</v>
      </c>
      <c r="J16" s="60">
        <f t="shared" si="1"/>
        <v>3</v>
      </c>
      <c r="K16" s="31"/>
      <c r="L16" s="31"/>
      <c r="M16" s="32"/>
      <c r="N16" s="32"/>
      <c r="O16" s="31"/>
      <c r="P16" s="31"/>
      <c r="Q16" s="32"/>
      <c r="R16" s="32"/>
      <c r="S16" s="31"/>
      <c r="T16" s="31"/>
      <c r="U16" s="32"/>
      <c r="V16" s="32"/>
      <c r="W16" s="4"/>
    </row>
    <row r="17" spans="2:23" ht="12.75">
      <c r="B17" s="22">
        <v>34</v>
      </c>
      <c r="C17" s="17"/>
      <c r="D17" s="17">
        <v>424</v>
      </c>
      <c r="E17" s="34" t="s">
        <v>68</v>
      </c>
      <c r="F17" s="34" t="s">
        <v>67</v>
      </c>
      <c r="G17" s="19">
        <v>151</v>
      </c>
      <c r="H17" s="19">
        <v>0</v>
      </c>
      <c r="I17" s="24">
        <f t="shared" si="0"/>
        <v>151</v>
      </c>
      <c r="J17" s="60">
        <f t="shared" si="1"/>
        <v>4</v>
      </c>
      <c r="K17" s="31"/>
      <c r="L17" s="31"/>
      <c r="M17" s="32"/>
      <c r="N17" s="32"/>
      <c r="O17" s="31"/>
      <c r="P17" s="31"/>
      <c r="Q17" s="32"/>
      <c r="R17" s="32"/>
      <c r="S17" s="31"/>
      <c r="T17" s="31"/>
      <c r="U17" s="32"/>
      <c r="V17" s="32"/>
      <c r="W17" s="4"/>
    </row>
    <row r="18" spans="2:23" ht="12.75">
      <c r="B18" s="22">
        <v>37</v>
      </c>
      <c r="C18" s="17"/>
      <c r="D18" s="17"/>
      <c r="E18" s="34" t="s">
        <v>35</v>
      </c>
      <c r="F18" s="34" t="s">
        <v>36</v>
      </c>
      <c r="G18" s="19">
        <v>146</v>
      </c>
      <c r="H18" s="19">
        <v>0</v>
      </c>
      <c r="I18" s="24">
        <f t="shared" si="0"/>
        <v>146</v>
      </c>
      <c r="J18" s="60">
        <f t="shared" si="1"/>
        <v>5</v>
      </c>
      <c r="K18" s="31"/>
      <c r="L18" s="31"/>
      <c r="M18" s="32"/>
      <c r="N18" s="32"/>
      <c r="O18" s="31"/>
      <c r="P18" s="31"/>
      <c r="Q18" s="32"/>
      <c r="R18" s="32"/>
      <c r="S18" s="31"/>
      <c r="T18" s="31"/>
      <c r="U18" s="32"/>
      <c r="V18" s="32"/>
      <c r="W18" s="4"/>
    </row>
    <row r="19" spans="2:23" ht="12.75">
      <c r="B19" s="22">
        <v>49</v>
      </c>
      <c r="C19" s="17"/>
      <c r="D19" s="17"/>
      <c r="E19" s="34" t="s">
        <v>50</v>
      </c>
      <c r="F19" s="34" t="s">
        <v>114</v>
      </c>
      <c r="G19" s="19">
        <v>140</v>
      </c>
      <c r="H19" s="19">
        <v>0</v>
      </c>
      <c r="I19" s="24">
        <f t="shared" si="0"/>
        <v>140</v>
      </c>
      <c r="J19" s="60">
        <f t="shared" si="1"/>
        <v>6</v>
      </c>
      <c r="K19" s="31"/>
      <c r="L19" s="31"/>
      <c r="M19" s="32"/>
      <c r="N19" s="32"/>
      <c r="O19" s="31"/>
      <c r="P19" s="31"/>
      <c r="Q19" s="32"/>
      <c r="R19" s="32"/>
      <c r="S19" s="31"/>
      <c r="T19" s="31"/>
      <c r="U19" s="32"/>
      <c r="V19" s="32"/>
      <c r="W19" s="4"/>
    </row>
    <row r="20" spans="2:23" ht="12.75">
      <c r="B20" s="22">
        <v>3</v>
      </c>
      <c r="C20" s="17"/>
      <c r="D20" s="17">
        <v>387</v>
      </c>
      <c r="E20" s="34" t="s">
        <v>32</v>
      </c>
      <c r="F20" s="34" t="s">
        <v>33</v>
      </c>
      <c r="G20" s="19">
        <v>139</v>
      </c>
      <c r="H20" s="19">
        <v>0</v>
      </c>
      <c r="I20" s="24">
        <f t="shared" si="0"/>
        <v>139</v>
      </c>
      <c r="J20" s="60">
        <f t="shared" si="1"/>
        <v>7</v>
      </c>
      <c r="K20" s="31"/>
      <c r="L20" s="31"/>
      <c r="M20" s="32"/>
      <c r="N20" s="32"/>
      <c r="O20" s="31"/>
      <c r="P20" s="31"/>
      <c r="Q20" s="32"/>
      <c r="R20" s="32"/>
      <c r="S20" s="31"/>
      <c r="T20" s="31"/>
      <c r="U20" s="32"/>
      <c r="V20" s="32"/>
      <c r="W20" s="4"/>
    </row>
    <row r="21" spans="2:23" ht="12.75">
      <c r="B21" s="22">
        <v>13</v>
      </c>
      <c r="C21" s="17"/>
      <c r="D21" s="17">
        <v>107</v>
      </c>
      <c r="E21" s="34" t="s">
        <v>44</v>
      </c>
      <c r="F21" s="34" t="s">
        <v>45</v>
      </c>
      <c r="G21" s="19">
        <v>139</v>
      </c>
      <c r="H21" s="19">
        <v>0</v>
      </c>
      <c r="I21" s="24">
        <f t="shared" si="0"/>
        <v>139</v>
      </c>
      <c r="J21" s="60">
        <f t="shared" si="1"/>
        <v>7</v>
      </c>
      <c r="K21" s="31"/>
      <c r="L21" s="31"/>
      <c r="M21" s="32"/>
      <c r="N21" s="32"/>
      <c r="O21" s="31"/>
      <c r="P21" s="31"/>
      <c r="Q21" s="32"/>
      <c r="R21" s="32"/>
      <c r="S21" s="31"/>
      <c r="T21" s="31"/>
      <c r="U21" s="32"/>
      <c r="V21" s="32"/>
      <c r="W21" s="4"/>
    </row>
    <row r="22" spans="2:23" ht="12.75">
      <c r="B22" s="22">
        <v>11</v>
      </c>
      <c r="C22" s="17"/>
      <c r="D22" s="17">
        <v>287</v>
      </c>
      <c r="E22" s="34" t="s">
        <v>63</v>
      </c>
      <c r="F22" s="34" t="s">
        <v>64</v>
      </c>
      <c r="G22" s="19">
        <v>134</v>
      </c>
      <c r="H22" s="19">
        <v>0</v>
      </c>
      <c r="I22" s="24">
        <f t="shared" si="0"/>
        <v>134</v>
      </c>
      <c r="J22" s="60">
        <f t="shared" si="1"/>
        <v>9</v>
      </c>
      <c r="K22" s="31"/>
      <c r="L22" s="31"/>
      <c r="M22" s="32"/>
      <c r="N22" s="32"/>
      <c r="O22" s="31"/>
      <c r="P22" s="31"/>
      <c r="Q22" s="32"/>
      <c r="R22" s="32"/>
      <c r="S22" s="31"/>
      <c r="T22" s="31"/>
      <c r="U22" s="32"/>
      <c r="V22" s="32"/>
      <c r="W22" s="4"/>
    </row>
    <row r="23" spans="2:23" ht="12.75">
      <c r="B23" s="22">
        <v>8</v>
      </c>
      <c r="C23" s="17"/>
      <c r="D23" s="17">
        <v>341</v>
      </c>
      <c r="E23" s="34" t="s">
        <v>87</v>
      </c>
      <c r="F23" s="34" t="s">
        <v>91</v>
      </c>
      <c r="G23" s="19">
        <v>133</v>
      </c>
      <c r="H23" s="19">
        <v>0</v>
      </c>
      <c r="I23" s="24">
        <f t="shared" si="0"/>
        <v>133</v>
      </c>
      <c r="J23" s="60">
        <f t="shared" si="1"/>
        <v>10</v>
      </c>
      <c r="K23" s="31"/>
      <c r="L23" s="31"/>
      <c r="M23" s="32"/>
      <c r="N23" s="32"/>
      <c r="O23" s="31"/>
      <c r="P23" s="31"/>
      <c r="Q23" s="32"/>
      <c r="R23" s="32"/>
      <c r="S23" s="31"/>
      <c r="T23" s="31"/>
      <c r="U23" s="32"/>
      <c r="V23" s="32"/>
      <c r="W23" s="4"/>
    </row>
    <row r="24" spans="2:23" ht="12.75">
      <c r="B24" s="22">
        <v>10</v>
      </c>
      <c r="C24" s="17"/>
      <c r="D24" s="17">
        <v>153</v>
      </c>
      <c r="E24" s="34" t="s">
        <v>52</v>
      </c>
      <c r="F24" s="34" t="s">
        <v>70</v>
      </c>
      <c r="G24" s="19">
        <v>120</v>
      </c>
      <c r="H24" s="19">
        <v>0</v>
      </c>
      <c r="I24" s="24">
        <f t="shared" si="0"/>
        <v>120</v>
      </c>
      <c r="J24" s="60">
        <f t="shared" si="1"/>
        <v>11</v>
      </c>
      <c r="K24" s="31"/>
      <c r="L24" s="31"/>
      <c r="M24" s="32"/>
      <c r="N24" s="32"/>
      <c r="O24" s="31"/>
      <c r="P24" s="31"/>
      <c r="Q24" s="32"/>
      <c r="R24" s="32"/>
      <c r="S24" s="31"/>
      <c r="T24" s="31"/>
      <c r="U24" s="32"/>
      <c r="V24" s="32"/>
      <c r="W24" s="4"/>
    </row>
    <row r="25" spans="2:23" ht="12.75">
      <c r="B25" s="22">
        <v>42</v>
      </c>
      <c r="C25" s="17"/>
      <c r="D25" s="17">
        <v>350</v>
      </c>
      <c r="E25" s="34" t="s">
        <v>90</v>
      </c>
      <c r="F25" s="34" t="s">
        <v>49</v>
      </c>
      <c r="G25" s="19">
        <v>120</v>
      </c>
      <c r="H25" s="19">
        <v>0</v>
      </c>
      <c r="I25" s="24">
        <f t="shared" si="0"/>
        <v>120</v>
      </c>
      <c r="J25" s="60">
        <f t="shared" si="1"/>
        <v>11</v>
      </c>
      <c r="K25" s="31"/>
      <c r="L25" s="31"/>
      <c r="M25" s="32"/>
      <c r="N25" s="32"/>
      <c r="O25" s="31"/>
      <c r="P25" s="31"/>
      <c r="Q25" s="32"/>
      <c r="R25" s="32"/>
      <c r="S25" s="31"/>
      <c r="T25" s="31"/>
      <c r="U25" s="32"/>
      <c r="V25" s="32"/>
      <c r="W25" s="4"/>
    </row>
    <row r="26" spans="2:23" ht="12.75">
      <c r="B26" s="22">
        <v>4</v>
      </c>
      <c r="C26" s="17"/>
      <c r="D26" s="17">
        <v>369</v>
      </c>
      <c r="E26" s="34" t="s">
        <v>87</v>
      </c>
      <c r="F26" s="34" t="s">
        <v>47</v>
      </c>
      <c r="G26" s="19">
        <v>119</v>
      </c>
      <c r="H26" s="19">
        <v>0</v>
      </c>
      <c r="I26" s="24">
        <f t="shared" si="0"/>
        <v>119</v>
      </c>
      <c r="J26" s="60">
        <f t="shared" si="1"/>
        <v>13</v>
      </c>
      <c r="K26" s="31"/>
      <c r="L26" s="31"/>
      <c r="M26" s="32"/>
      <c r="N26" s="32"/>
      <c r="O26" s="31"/>
      <c r="P26" s="31"/>
      <c r="Q26" s="32"/>
      <c r="R26" s="32"/>
      <c r="S26" s="31"/>
      <c r="T26" s="31"/>
      <c r="U26" s="32"/>
      <c r="V26" s="32"/>
      <c r="W26" s="4"/>
    </row>
    <row r="27" spans="2:23" ht="12.75">
      <c r="B27" s="22">
        <v>25</v>
      </c>
      <c r="C27" s="17"/>
      <c r="D27" s="17">
        <v>133</v>
      </c>
      <c r="E27" s="34" t="s">
        <v>27</v>
      </c>
      <c r="F27" s="34" t="s">
        <v>59</v>
      </c>
      <c r="G27" s="19">
        <v>118</v>
      </c>
      <c r="H27" s="19">
        <v>0</v>
      </c>
      <c r="I27" s="24">
        <f t="shared" si="0"/>
        <v>118</v>
      </c>
      <c r="J27" s="60">
        <f t="shared" si="1"/>
        <v>14</v>
      </c>
      <c r="K27" s="31"/>
      <c r="L27" s="31"/>
      <c r="M27" s="32"/>
      <c r="N27" s="32"/>
      <c r="O27" s="31"/>
      <c r="P27" s="31"/>
      <c r="Q27" s="32"/>
      <c r="R27" s="32"/>
      <c r="S27" s="31"/>
      <c r="T27" s="31"/>
      <c r="U27" s="32"/>
      <c r="V27" s="32"/>
      <c r="W27" s="4"/>
    </row>
    <row r="28" spans="2:23" ht="12.75">
      <c r="B28" s="22">
        <v>27</v>
      </c>
      <c r="C28" s="17"/>
      <c r="D28" s="17">
        <v>416</v>
      </c>
      <c r="E28" s="34" t="s">
        <v>90</v>
      </c>
      <c r="F28" s="34" t="s">
        <v>75</v>
      </c>
      <c r="G28" s="19">
        <v>118</v>
      </c>
      <c r="H28" s="19">
        <v>0</v>
      </c>
      <c r="I28" s="24">
        <f t="shared" si="0"/>
        <v>118</v>
      </c>
      <c r="J28" s="60">
        <f t="shared" si="1"/>
        <v>14</v>
      </c>
      <c r="K28" s="31"/>
      <c r="L28" s="31"/>
      <c r="M28" s="32"/>
      <c r="N28" s="32"/>
      <c r="O28" s="31"/>
      <c r="P28" s="31"/>
      <c r="Q28" s="32"/>
      <c r="R28" s="32"/>
      <c r="S28" s="31"/>
      <c r="T28" s="31"/>
      <c r="U28" s="32"/>
      <c r="V28" s="32"/>
      <c r="W28" s="4"/>
    </row>
    <row r="29" spans="2:23" ht="12.75">
      <c r="B29" s="22">
        <v>30</v>
      </c>
      <c r="C29" s="17"/>
      <c r="D29" s="17">
        <v>310</v>
      </c>
      <c r="E29" s="34" t="s">
        <v>87</v>
      </c>
      <c r="F29" s="34" t="s">
        <v>107</v>
      </c>
      <c r="G29" s="19">
        <v>115</v>
      </c>
      <c r="H29" s="19">
        <v>0</v>
      </c>
      <c r="I29" s="24">
        <f t="shared" si="0"/>
        <v>115</v>
      </c>
      <c r="J29" s="60">
        <f t="shared" si="1"/>
        <v>16</v>
      </c>
      <c r="K29" s="31"/>
      <c r="L29" s="31"/>
      <c r="M29" s="32"/>
      <c r="N29" s="32"/>
      <c r="O29" s="31"/>
      <c r="P29" s="31"/>
      <c r="Q29" s="32"/>
      <c r="R29" s="32"/>
      <c r="S29" s="31"/>
      <c r="T29" s="31"/>
      <c r="U29" s="32"/>
      <c r="V29" s="32"/>
      <c r="W29" s="4"/>
    </row>
    <row r="30" spans="2:23" ht="12.75">
      <c r="B30" s="22">
        <v>39</v>
      </c>
      <c r="C30" s="17"/>
      <c r="D30" s="17">
        <v>1</v>
      </c>
      <c r="E30" s="34" t="s">
        <v>30</v>
      </c>
      <c r="F30" s="34" t="s">
        <v>38</v>
      </c>
      <c r="G30" s="19">
        <v>114</v>
      </c>
      <c r="H30" s="19">
        <v>0</v>
      </c>
      <c r="I30" s="24">
        <f t="shared" si="0"/>
        <v>114</v>
      </c>
      <c r="J30" s="60">
        <f t="shared" si="1"/>
        <v>17</v>
      </c>
      <c r="K30" s="31"/>
      <c r="L30" s="31"/>
      <c r="M30" s="32"/>
      <c r="N30" s="32"/>
      <c r="O30" s="31"/>
      <c r="P30" s="31"/>
      <c r="Q30" s="32"/>
      <c r="R30" s="32"/>
      <c r="S30" s="31"/>
      <c r="T30" s="31"/>
      <c r="U30" s="32"/>
      <c r="V30" s="32"/>
      <c r="W30" s="4"/>
    </row>
    <row r="31" spans="2:23" ht="12.75">
      <c r="B31" s="22">
        <v>41</v>
      </c>
      <c r="C31" s="17"/>
      <c r="D31" s="17"/>
      <c r="E31" s="34" t="s">
        <v>32</v>
      </c>
      <c r="F31" s="34" t="s">
        <v>51</v>
      </c>
      <c r="G31" s="19">
        <v>113</v>
      </c>
      <c r="H31" s="19">
        <v>0</v>
      </c>
      <c r="I31" s="24">
        <f t="shared" si="0"/>
        <v>113</v>
      </c>
      <c r="J31" s="60">
        <f t="shared" si="1"/>
        <v>18</v>
      </c>
      <c r="K31" s="31"/>
      <c r="L31" s="31"/>
      <c r="M31" s="32"/>
      <c r="N31" s="32"/>
      <c r="O31" s="31"/>
      <c r="P31" s="31"/>
      <c r="Q31" s="32"/>
      <c r="R31" s="32"/>
      <c r="S31" s="31"/>
      <c r="T31" s="31"/>
      <c r="U31" s="32"/>
      <c r="V31" s="32"/>
      <c r="W31" s="4"/>
    </row>
    <row r="32" spans="2:23" ht="12.75">
      <c r="B32" s="22">
        <v>45</v>
      </c>
      <c r="C32" s="17"/>
      <c r="D32" s="17">
        <v>331</v>
      </c>
      <c r="E32" s="34" t="s">
        <v>52</v>
      </c>
      <c r="F32" s="34" t="s">
        <v>53</v>
      </c>
      <c r="G32" s="19">
        <v>112</v>
      </c>
      <c r="H32" s="19">
        <v>0</v>
      </c>
      <c r="I32" s="24">
        <f t="shared" si="0"/>
        <v>112</v>
      </c>
      <c r="J32" s="60">
        <f t="shared" si="1"/>
        <v>19</v>
      </c>
      <c r="K32" s="31"/>
      <c r="L32" s="31"/>
      <c r="M32" s="32"/>
      <c r="N32" s="32"/>
      <c r="O32" s="31"/>
      <c r="P32" s="31"/>
      <c r="Q32" s="32"/>
      <c r="R32" s="32"/>
      <c r="S32" s="31"/>
      <c r="T32" s="31"/>
      <c r="U32" s="32"/>
      <c r="V32" s="32"/>
      <c r="W32" s="4"/>
    </row>
    <row r="33" spans="2:23" ht="12.75">
      <c r="B33" s="22">
        <v>31</v>
      </c>
      <c r="C33" s="17"/>
      <c r="D33" s="17">
        <v>324</v>
      </c>
      <c r="E33" s="34" t="s">
        <v>76</v>
      </c>
      <c r="F33" s="34" t="s">
        <v>77</v>
      </c>
      <c r="G33" s="19">
        <v>109</v>
      </c>
      <c r="H33" s="19">
        <v>0</v>
      </c>
      <c r="I33" s="24">
        <f t="shared" si="0"/>
        <v>109</v>
      </c>
      <c r="J33" s="60">
        <f t="shared" si="1"/>
        <v>20</v>
      </c>
      <c r="K33" s="31"/>
      <c r="L33" s="31"/>
      <c r="M33" s="32"/>
      <c r="N33" s="32"/>
      <c r="O33" s="31"/>
      <c r="P33" s="31"/>
      <c r="Q33" s="32"/>
      <c r="R33" s="32"/>
      <c r="S33" s="31"/>
      <c r="T33" s="31"/>
      <c r="U33" s="32"/>
      <c r="V33" s="32"/>
      <c r="W33" s="4"/>
    </row>
    <row r="34" spans="2:23" ht="12.75">
      <c r="B34" s="61">
        <v>6</v>
      </c>
      <c r="C34" s="62"/>
      <c r="D34" s="62">
        <v>270</v>
      </c>
      <c r="E34" s="63" t="s">
        <v>90</v>
      </c>
      <c r="F34" s="63" t="s">
        <v>62</v>
      </c>
      <c r="G34" s="19">
        <v>104</v>
      </c>
      <c r="H34" s="19">
        <v>0</v>
      </c>
      <c r="I34" s="24">
        <f t="shared" si="0"/>
        <v>104</v>
      </c>
      <c r="J34" s="60">
        <f t="shared" si="1"/>
        <v>21</v>
      </c>
      <c r="K34" s="31"/>
      <c r="L34" s="31"/>
      <c r="M34" s="32"/>
      <c r="N34" s="32"/>
      <c r="O34" s="31"/>
      <c r="P34" s="31"/>
      <c r="Q34" s="32"/>
      <c r="R34" s="32"/>
      <c r="S34" s="31"/>
      <c r="T34" s="31"/>
      <c r="U34" s="32"/>
      <c r="V34" s="32"/>
      <c r="W34" s="4"/>
    </row>
    <row r="35" spans="2:23" ht="12.75">
      <c r="B35" s="22">
        <v>16</v>
      </c>
      <c r="C35" s="17"/>
      <c r="D35" s="17">
        <v>409</v>
      </c>
      <c r="E35" s="34" t="s">
        <v>94</v>
      </c>
      <c r="F35" s="34" t="s">
        <v>56</v>
      </c>
      <c r="G35" s="19">
        <v>104</v>
      </c>
      <c r="H35" s="19">
        <v>0</v>
      </c>
      <c r="I35" s="24">
        <f t="shared" si="0"/>
        <v>104</v>
      </c>
      <c r="J35" s="60">
        <f t="shared" si="1"/>
        <v>21</v>
      </c>
      <c r="K35" s="31"/>
      <c r="L35" s="31"/>
      <c r="M35" s="32"/>
      <c r="N35" s="32"/>
      <c r="O35" s="31"/>
      <c r="P35" s="31"/>
      <c r="Q35" s="32"/>
      <c r="R35" s="32"/>
      <c r="S35" s="31"/>
      <c r="T35" s="31"/>
      <c r="U35" s="32"/>
      <c r="V35" s="32"/>
      <c r="W35" s="4"/>
    </row>
    <row r="36" spans="2:23" ht="12.75">
      <c r="B36" s="22">
        <v>24</v>
      </c>
      <c r="C36" s="17"/>
      <c r="D36" s="17">
        <v>26</v>
      </c>
      <c r="E36" s="34" t="s">
        <v>102</v>
      </c>
      <c r="F36" s="34" t="s">
        <v>103</v>
      </c>
      <c r="G36" s="19">
        <v>104</v>
      </c>
      <c r="H36" s="19">
        <v>0</v>
      </c>
      <c r="I36" s="24">
        <f t="shared" si="0"/>
        <v>104</v>
      </c>
      <c r="J36" s="60">
        <f t="shared" si="1"/>
        <v>21</v>
      </c>
      <c r="K36" s="31"/>
      <c r="L36" s="31"/>
      <c r="M36" s="32"/>
      <c r="N36" s="32"/>
      <c r="O36" s="31"/>
      <c r="P36" s="31"/>
      <c r="Q36" s="32"/>
      <c r="R36" s="32"/>
      <c r="S36" s="31"/>
      <c r="T36" s="31"/>
      <c r="U36" s="32"/>
      <c r="V36" s="32"/>
      <c r="W36" s="4"/>
    </row>
    <row r="37" spans="2:23" ht="12.75">
      <c r="B37" s="22">
        <v>20</v>
      </c>
      <c r="C37" s="17"/>
      <c r="D37" s="17">
        <v>143</v>
      </c>
      <c r="E37" s="34" t="s">
        <v>68</v>
      </c>
      <c r="F37" s="34" t="s">
        <v>73</v>
      </c>
      <c r="G37" s="19">
        <v>103</v>
      </c>
      <c r="H37" s="19">
        <v>0</v>
      </c>
      <c r="I37" s="24">
        <f t="shared" si="0"/>
        <v>103</v>
      </c>
      <c r="J37" s="60">
        <f t="shared" si="1"/>
        <v>24</v>
      </c>
      <c r="K37" s="31"/>
      <c r="L37" s="31"/>
      <c r="M37" s="32"/>
      <c r="N37" s="32"/>
      <c r="O37" s="31"/>
      <c r="P37" s="31"/>
      <c r="Q37" s="32"/>
      <c r="R37" s="32"/>
      <c r="S37" s="31"/>
      <c r="T37" s="31"/>
      <c r="U37" s="32"/>
      <c r="V37" s="32"/>
      <c r="W37" s="4"/>
    </row>
    <row r="38" spans="2:23" ht="12.75">
      <c r="B38" s="23">
        <v>2</v>
      </c>
      <c r="C38" s="17"/>
      <c r="D38" s="17">
        <v>131</v>
      </c>
      <c r="E38" s="34" t="s">
        <v>68</v>
      </c>
      <c r="F38" s="34" t="s">
        <v>69</v>
      </c>
      <c r="G38" s="19">
        <v>99</v>
      </c>
      <c r="H38" s="19">
        <v>0</v>
      </c>
      <c r="I38" s="24">
        <f t="shared" si="0"/>
        <v>99</v>
      </c>
      <c r="J38" s="60">
        <f t="shared" si="1"/>
        <v>25</v>
      </c>
      <c r="K38" s="31"/>
      <c r="L38" s="31"/>
      <c r="M38" s="32"/>
      <c r="N38" s="32"/>
      <c r="O38" s="31"/>
      <c r="P38" s="31"/>
      <c r="Q38" s="32"/>
      <c r="R38" s="32"/>
      <c r="S38" s="31"/>
      <c r="T38" s="31"/>
      <c r="U38" s="32"/>
      <c r="V38" s="32"/>
      <c r="W38" s="4"/>
    </row>
    <row r="39" spans="2:23" ht="13.5" thickBot="1">
      <c r="B39" s="64">
        <v>40</v>
      </c>
      <c r="C39" s="65"/>
      <c r="D39" s="65">
        <v>134</v>
      </c>
      <c r="E39" s="66" t="s">
        <v>68</v>
      </c>
      <c r="F39" s="66" t="s">
        <v>111</v>
      </c>
      <c r="G39" s="67">
        <v>93</v>
      </c>
      <c r="H39" s="67">
        <v>0</v>
      </c>
      <c r="I39" s="68">
        <f t="shared" si="0"/>
        <v>93</v>
      </c>
      <c r="J39" s="69">
        <f t="shared" si="1"/>
        <v>26</v>
      </c>
      <c r="K39" s="31"/>
      <c r="L39" s="31"/>
      <c r="M39" s="32"/>
      <c r="N39" s="32"/>
      <c r="O39" s="31"/>
      <c r="P39" s="31"/>
      <c r="Q39" s="32"/>
      <c r="R39" s="32"/>
      <c r="S39" s="31"/>
      <c r="T39" s="31"/>
      <c r="U39" s="32"/>
      <c r="V39" s="32"/>
      <c r="W39" s="4"/>
    </row>
    <row r="40" spans="2:23" ht="13.5" thickBot="1">
      <c r="B40" s="64">
        <v>12</v>
      </c>
      <c r="C40" s="65"/>
      <c r="D40" s="65"/>
      <c r="E40" s="66" t="s">
        <v>50</v>
      </c>
      <c r="F40" s="66" t="s">
        <v>45</v>
      </c>
      <c r="G40" s="67">
        <v>90</v>
      </c>
      <c r="H40" s="67">
        <v>0</v>
      </c>
      <c r="I40" s="68">
        <f t="shared" si="0"/>
        <v>90</v>
      </c>
      <c r="J40" s="69">
        <f t="shared" si="1"/>
        <v>27</v>
      </c>
      <c r="K40" s="31"/>
      <c r="L40" s="31"/>
      <c r="M40" s="32"/>
      <c r="N40" s="32"/>
      <c r="O40" s="31"/>
      <c r="P40" s="31"/>
      <c r="Q40" s="32"/>
      <c r="R40" s="32"/>
      <c r="S40" s="31"/>
      <c r="T40" s="31"/>
      <c r="U40" s="32"/>
      <c r="V40" s="32"/>
      <c r="W40" s="4"/>
    </row>
    <row r="41" spans="2:23" ht="13.5" thickBot="1">
      <c r="B41" s="64">
        <v>32</v>
      </c>
      <c r="C41" s="65"/>
      <c r="D41" s="65"/>
      <c r="E41" s="66" t="s">
        <v>108</v>
      </c>
      <c r="F41" s="66" t="s">
        <v>109</v>
      </c>
      <c r="G41" s="67">
        <v>90</v>
      </c>
      <c r="H41" s="67">
        <v>0</v>
      </c>
      <c r="I41" s="68">
        <f t="shared" si="0"/>
        <v>90</v>
      </c>
      <c r="J41" s="69">
        <f t="shared" si="1"/>
        <v>27</v>
      </c>
      <c r="K41" s="31"/>
      <c r="L41" s="31"/>
      <c r="M41" s="32"/>
      <c r="N41" s="32"/>
      <c r="O41" s="31"/>
      <c r="P41" s="31"/>
      <c r="Q41" s="32"/>
      <c r="R41" s="32"/>
      <c r="S41" s="31"/>
      <c r="T41" s="31"/>
      <c r="U41" s="32"/>
      <c r="V41" s="32"/>
      <c r="W41" s="4"/>
    </row>
    <row r="42" spans="2:23" ht="13.5" thickBot="1">
      <c r="B42" s="64">
        <v>50</v>
      </c>
      <c r="C42" s="65"/>
      <c r="D42" s="65"/>
      <c r="E42" s="66" t="s">
        <v>27</v>
      </c>
      <c r="F42" s="66" t="s">
        <v>39</v>
      </c>
      <c r="G42" s="67">
        <v>88</v>
      </c>
      <c r="H42" s="67">
        <v>0</v>
      </c>
      <c r="I42" s="68">
        <f t="shared" si="0"/>
        <v>88</v>
      </c>
      <c r="J42" s="69">
        <f t="shared" si="1"/>
        <v>29</v>
      </c>
      <c r="K42" s="31"/>
      <c r="L42" s="31"/>
      <c r="M42" s="32"/>
      <c r="N42" s="32"/>
      <c r="O42" s="31"/>
      <c r="P42" s="31"/>
      <c r="Q42" s="32"/>
      <c r="R42" s="32"/>
      <c r="S42" s="31"/>
      <c r="T42" s="31"/>
      <c r="U42" s="32"/>
      <c r="V42" s="32"/>
      <c r="W42" s="4"/>
    </row>
    <row r="43" spans="2:23" ht="13.5" thickBot="1">
      <c r="B43" s="64">
        <v>36</v>
      </c>
      <c r="C43" s="65"/>
      <c r="D43" s="65">
        <v>289</v>
      </c>
      <c r="E43" s="66" t="s">
        <v>35</v>
      </c>
      <c r="F43" s="66" t="s">
        <v>110</v>
      </c>
      <c r="G43" s="67">
        <v>87</v>
      </c>
      <c r="H43" s="67">
        <v>0</v>
      </c>
      <c r="I43" s="68">
        <f t="shared" si="0"/>
        <v>87</v>
      </c>
      <c r="J43" s="69">
        <f t="shared" si="1"/>
        <v>30</v>
      </c>
      <c r="K43" s="31"/>
      <c r="L43" s="31"/>
      <c r="M43" s="32"/>
      <c r="N43" s="32"/>
      <c r="O43" s="31"/>
      <c r="P43" s="31"/>
      <c r="Q43" s="32"/>
      <c r="R43" s="32"/>
      <c r="S43" s="31"/>
      <c r="T43" s="31"/>
      <c r="U43" s="32"/>
      <c r="V43" s="32"/>
      <c r="W43" s="4"/>
    </row>
    <row r="44" spans="2:23" ht="13.5" thickBot="1">
      <c r="B44" s="64">
        <v>22</v>
      </c>
      <c r="C44" s="65"/>
      <c r="D44" s="65">
        <v>94</v>
      </c>
      <c r="E44" s="66" t="s">
        <v>30</v>
      </c>
      <c r="F44" s="66" t="s">
        <v>100</v>
      </c>
      <c r="G44" s="67">
        <v>86</v>
      </c>
      <c r="H44" s="67">
        <v>0</v>
      </c>
      <c r="I44" s="68">
        <f t="shared" si="0"/>
        <v>86</v>
      </c>
      <c r="J44" s="69">
        <f t="shared" si="1"/>
        <v>31</v>
      </c>
      <c r="K44" s="31"/>
      <c r="L44" s="31"/>
      <c r="M44" s="32"/>
      <c r="N44" s="32"/>
      <c r="O44" s="31"/>
      <c r="P44" s="31"/>
      <c r="Q44" s="32"/>
      <c r="R44" s="32"/>
      <c r="S44" s="31"/>
      <c r="T44" s="31"/>
      <c r="U44" s="32"/>
      <c r="V44" s="32"/>
      <c r="W44" s="4"/>
    </row>
    <row r="45" spans="2:23" ht="13.5" thickBot="1">
      <c r="B45" s="64">
        <v>1</v>
      </c>
      <c r="C45" s="65"/>
      <c r="D45" s="65">
        <v>338</v>
      </c>
      <c r="E45" s="73" t="s">
        <v>66</v>
      </c>
      <c r="F45" s="66" t="s">
        <v>67</v>
      </c>
      <c r="G45" s="67">
        <v>83</v>
      </c>
      <c r="H45" s="67">
        <v>0</v>
      </c>
      <c r="I45" s="68">
        <f t="shared" si="0"/>
        <v>83</v>
      </c>
      <c r="J45" s="69">
        <f t="shared" si="1"/>
        <v>32</v>
      </c>
      <c r="K45" s="31"/>
      <c r="L45" s="31"/>
      <c r="M45" s="32"/>
      <c r="N45" s="32"/>
      <c r="O45" s="31"/>
      <c r="P45" s="31"/>
      <c r="Q45" s="32"/>
      <c r="R45" s="32"/>
      <c r="S45" s="31"/>
      <c r="T45" s="31"/>
      <c r="U45" s="32"/>
      <c r="V45" s="32"/>
      <c r="W45" s="4"/>
    </row>
    <row r="46" spans="2:23" ht="13.5" thickBot="1">
      <c r="B46" s="64">
        <v>21</v>
      </c>
      <c r="C46" s="65"/>
      <c r="D46" s="65"/>
      <c r="E46" s="66" t="s">
        <v>98</v>
      </c>
      <c r="F46" s="66" t="s">
        <v>99</v>
      </c>
      <c r="G46" s="67">
        <v>82</v>
      </c>
      <c r="H46" s="67">
        <v>0</v>
      </c>
      <c r="I46" s="68">
        <f aca="true" t="shared" si="2" ref="I46:I77">G46+H46</f>
        <v>82</v>
      </c>
      <c r="J46" s="69">
        <f aca="true" t="shared" si="3" ref="J46:J63">RANK($I$14:$I$102,$I$14:$I$102,0)</f>
        <v>33</v>
      </c>
      <c r="K46" s="31"/>
      <c r="L46" s="31"/>
      <c r="M46" s="32"/>
      <c r="N46" s="32"/>
      <c r="O46" s="31"/>
      <c r="P46" s="31"/>
      <c r="Q46" s="32"/>
      <c r="R46" s="32"/>
      <c r="S46" s="31"/>
      <c r="T46" s="31"/>
      <c r="U46" s="32"/>
      <c r="V46" s="32"/>
      <c r="W46" s="4"/>
    </row>
    <row r="47" spans="2:23" ht="13.5" thickBot="1">
      <c r="B47" s="64">
        <v>35</v>
      </c>
      <c r="C47" s="65"/>
      <c r="D47" s="65">
        <v>8</v>
      </c>
      <c r="E47" s="66" t="s">
        <v>87</v>
      </c>
      <c r="F47" s="66" t="s">
        <v>79</v>
      </c>
      <c r="G47" s="67">
        <v>82</v>
      </c>
      <c r="H47" s="67">
        <v>0</v>
      </c>
      <c r="I47" s="68">
        <f t="shared" si="2"/>
        <v>82</v>
      </c>
      <c r="J47" s="69">
        <f t="shared" si="3"/>
        <v>33</v>
      </c>
      <c r="K47" s="31"/>
      <c r="L47" s="31"/>
      <c r="M47" s="32"/>
      <c r="N47" s="32"/>
      <c r="O47" s="31"/>
      <c r="P47" s="31"/>
      <c r="Q47" s="32"/>
      <c r="R47" s="32"/>
      <c r="S47" s="31"/>
      <c r="T47" s="31"/>
      <c r="U47" s="32"/>
      <c r="V47" s="32"/>
      <c r="W47" s="4"/>
    </row>
    <row r="48" spans="2:23" ht="13.5" thickBot="1">
      <c r="B48" s="64">
        <v>43</v>
      </c>
      <c r="C48" s="65"/>
      <c r="D48" s="65">
        <v>274</v>
      </c>
      <c r="E48" s="66" t="s">
        <v>29</v>
      </c>
      <c r="F48" s="66" t="s">
        <v>80</v>
      </c>
      <c r="G48" s="67">
        <v>81</v>
      </c>
      <c r="H48" s="67">
        <v>0</v>
      </c>
      <c r="I48" s="68">
        <f t="shared" si="2"/>
        <v>81</v>
      </c>
      <c r="J48" s="69">
        <f t="shared" si="3"/>
        <v>35</v>
      </c>
      <c r="K48" s="31"/>
      <c r="L48" s="31"/>
      <c r="M48" s="32"/>
      <c r="N48" s="32"/>
      <c r="O48" s="31"/>
      <c r="P48" s="31"/>
      <c r="Q48" s="32"/>
      <c r="R48" s="32"/>
      <c r="S48" s="31"/>
      <c r="T48" s="31"/>
      <c r="U48" s="32"/>
      <c r="V48" s="32"/>
      <c r="W48" s="4"/>
    </row>
    <row r="49" spans="2:23" ht="13.5" thickBot="1">
      <c r="B49" s="64">
        <v>38</v>
      </c>
      <c r="C49" s="65"/>
      <c r="D49" s="65"/>
      <c r="E49" s="66" t="s">
        <v>29</v>
      </c>
      <c r="F49" s="66" t="s">
        <v>37</v>
      </c>
      <c r="G49" s="67">
        <v>74</v>
      </c>
      <c r="H49" s="67">
        <v>0</v>
      </c>
      <c r="I49" s="68">
        <f t="shared" si="2"/>
        <v>74</v>
      </c>
      <c r="J49" s="69">
        <f t="shared" si="3"/>
        <v>36</v>
      </c>
      <c r="K49" s="31"/>
      <c r="L49" s="31"/>
      <c r="M49" s="32"/>
      <c r="N49" s="32"/>
      <c r="O49" s="31"/>
      <c r="P49" s="31"/>
      <c r="Q49" s="32"/>
      <c r="R49" s="32"/>
      <c r="S49" s="31"/>
      <c r="T49" s="31"/>
      <c r="U49" s="32"/>
      <c r="V49" s="32"/>
      <c r="W49" s="1"/>
    </row>
    <row r="50" spans="2:23" ht="13.5" thickBot="1">
      <c r="B50" s="64">
        <v>18</v>
      </c>
      <c r="C50" s="65"/>
      <c r="D50" s="65">
        <v>410</v>
      </c>
      <c r="E50" s="66" t="s">
        <v>95</v>
      </c>
      <c r="F50" s="66" t="s">
        <v>96</v>
      </c>
      <c r="G50" s="67">
        <v>73</v>
      </c>
      <c r="H50" s="67">
        <v>0</v>
      </c>
      <c r="I50" s="68">
        <f t="shared" si="2"/>
        <v>73</v>
      </c>
      <c r="J50" s="69">
        <f t="shared" si="3"/>
        <v>37</v>
      </c>
      <c r="K50" s="31"/>
      <c r="L50" s="31"/>
      <c r="M50" s="32"/>
      <c r="N50" s="32"/>
      <c r="O50" s="31"/>
      <c r="P50" s="31"/>
      <c r="Q50" s="32"/>
      <c r="R50" s="32"/>
      <c r="S50" s="31"/>
      <c r="T50" s="31"/>
      <c r="U50" s="32"/>
      <c r="V50" s="32"/>
      <c r="W50" s="1"/>
    </row>
    <row r="51" spans="2:23" ht="13.5" thickBot="1">
      <c r="B51" s="64">
        <v>17</v>
      </c>
      <c r="C51" s="65"/>
      <c r="D51" s="65"/>
      <c r="E51" s="66" t="s">
        <v>29</v>
      </c>
      <c r="F51" s="66" t="s">
        <v>56</v>
      </c>
      <c r="G51" s="67">
        <v>62</v>
      </c>
      <c r="H51" s="67">
        <v>0</v>
      </c>
      <c r="I51" s="68">
        <f t="shared" si="2"/>
        <v>62</v>
      </c>
      <c r="J51" s="69">
        <f t="shared" si="3"/>
        <v>38</v>
      </c>
      <c r="K51" s="31"/>
      <c r="L51" s="31"/>
      <c r="M51" s="32"/>
      <c r="N51" s="32"/>
      <c r="O51" s="31"/>
      <c r="P51" s="31"/>
      <c r="Q51" s="32"/>
      <c r="R51" s="32"/>
      <c r="S51" s="31"/>
      <c r="T51" s="31"/>
      <c r="U51" s="32"/>
      <c r="V51" s="32"/>
      <c r="W51" s="1"/>
    </row>
    <row r="52" spans="2:23" ht="13.5" thickBot="1">
      <c r="B52" s="64">
        <v>19</v>
      </c>
      <c r="C52" s="65"/>
      <c r="D52" s="65">
        <v>419</v>
      </c>
      <c r="E52" s="66" t="s">
        <v>44</v>
      </c>
      <c r="F52" s="66" t="s">
        <v>97</v>
      </c>
      <c r="G52" s="67">
        <v>58</v>
      </c>
      <c r="H52" s="67">
        <v>0</v>
      </c>
      <c r="I52" s="68">
        <f t="shared" si="2"/>
        <v>58</v>
      </c>
      <c r="J52" s="69">
        <f t="shared" si="3"/>
        <v>39</v>
      </c>
      <c r="K52" s="31"/>
      <c r="L52" s="31"/>
      <c r="M52" s="32"/>
      <c r="N52" s="32"/>
      <c r="O52" s="31"/>
      <c r="P52" s="31"/>
      <c r="Q52" s="32"/>
      <c r="R52" s="32"/>
      <c r="S52" s="31"/>
      <c r="T52" s="31"/>
      <c r="U52" s="32"/>
      <c r="V52" s="32"/>
      <c r="W52" s="1"/>
    </row>
    <row r="53" spans="2:23" ht="13.5" thickBot="1">
      <c r="B53" s="64">
        <v>44</v>
      </c>
      <c r="C53" s="65"/>
      <c r="D53" s="65"/>
      <c r="E53" s="66" t="s">
        <v>112</v>
      </c>
      <c r="F53" s="66" t="s">
        <v>49</v>
      </c>
      <c r="G53" s="67">
        <v>52</v>
      </c>
      <c r="H53" s="67">
        <v>0</v>
      </c>
      <c r="I53" s="68">
        <f t="shared" si="2"/>
        <v>52</v>
      </c>
      <c r="J53" s="69">
        <f t="shared" si="3"/>
        <v>40</v>
      </c>
      <c r="K53" s="31"/>
      <c r="L53" s="31"/>
      <c r="M53" s="32"/>
      <c r="N53" s="32"/>
      <c r="O53" s="31"/>
      <c r="P53" s="31"/>
      <c r="Q53" s="32"/>
      <c r="R53" s="32"/>
      <c r="S53" s="31"/>
      <c r="T53" s="31"/>
      <c r="U53" s="32"/>
      <c r="V53" s="32"/>
      <c r="W53" s="1"/>
    </row>
    <row r="54" spans="2:23" ht="13.5" thickBot="1">
      <c r="B54" s="64">
        <v>15</v>
      </c>
      <c r="C54" s="65"/>
      <c r="D54" s="65">
        <v>406</v>
      </c>
      <c r="E54" s="66" t="s">
        <v>72</v>
      </c>
      <c r="F54" s="66" t="s">
        <v>71</v>
      </c>
      <c r="G54" s="67">
        <v>40</v>
      </c>
      <c r="H54" s="67">
        <v>0</v>
      </c>
      <c r="I54" s="68">
        <f t="shared" si="2"/>
        <v>40</v>
      </c>
      <c r="J54" s="69">
        <f t="shared" si="3"/>
        <v>41</v>
      </c>
      <c r="K54" s="31"/>
      <c r="L54" s="31"/>
      <c r="M54" s="32"/>
      <c r="N54" s="32"/>
      <c r="O54" s="31"/>
      <c r="P54" s="31"/>
      <c r="Q54" s="32"/>
      <c r="R54" s="32"/>
      <c r="S54" s="31"/>
      <c r="T54" s="31"/>
      <c r="U54" s="32"/>
      <c r="V54" s="32"/>
      <c r="W54" s="1"/>
    </row>
    <row r="55" spans="2:22" ht="13.5" thickBot="1">
      <c r="B55" s="64">
        <v>14</v>
      </c>
      <c r="C55" s="65"/>
      <c r="D55" s="65">
        <v>403</v>
      </c>
      <c r="E55" s="66" t="s">
        <v>57</v>
      </c>
      <c r="F55" s="66" t="s">
        <v>71</v>
      </c>
      <c r="G55" s="67">
        <v>37</v>
      </c>
      <c r="H55" s="67">
        <v>0</v>
      </c>
      <c r="I55" s="68">
        <f t="shared" si="2"/>
        <v>37</v>
      </c>
      <c r="J55" s="69">
        <f t="shared" si="3"/>
        <v>42</v>
      </c>
      <c r="K55" s="31"/>
      <c r="L55" s="31"/>
      <c r="M55" s="32"/>
      <c r="N55" s="32"/>
      <c r="O55" s="31"/>
      <c r="P55" s="31"/>
      <c r="Q55" s="32"/>
      <c r="R55" s="32"/>
      <c r="S55" s="31"/>
      <c r="T55" s="31"/>
      <c r="U55" s="32"/>
      <c r="V55" s="32"/>
    </row>
    <row r="56" spans="2:22" ht="13.5" thickBot="1">
      <c r="B56" s="64">
        <v>26</v>
      </c>
      <c r="C56" s="65"/>
      <c r="D56" s="65"/>
      <c r="E56" s="66" t="s">
        <v>27</v>
      </c>
      <c r="F56" s="66" t="s">
        <v>59</v>
      </c>
      <c r="G56" s="67">
        <v>36</v>
      </c>
      <c r="H56" s="67">
        <v>0</v>
      </c>
      <c r="I56" s="68">
        <f t="shared" si="2"/>
        <v>36</v>
      </c>
      <c r="J56" s="69">
        <f t="shared" si="3"/>
        <v>43</v>
      </c>
      <c r="K56" s="31"/>
      <c r="L56" s="31"/>
      <c r="M56" s="32"/>
      <c r="N56" s="32"/>
      <c r="O56" s="31"/>
      <c r="P56" s="31"/>
      <c r="Q56" s="32"/>
      <c r="R56" s="32"/>
      <c r="S56" s="31"/>
      <c r="T56" s="31"/>
      <c r="U56" s="32"/>
      <c r="V56" s="32"/>
    </row>
    <row r="57" spans="2:22" ht="13.5" thickBot="1">
      <c r="B57" s="64">
        <v>9</v>
      </c>
      <c r="C57" s="65"/>
      <c r="D57" s="65">
        <v>343</v>
      </c>
      <c r="E57" s="66" t="s">
        <v>92</v>
      </c>
      <c r="F57" s="66" t="s">
        <v>93</v>
      </c>
      <c r="G57" s="67">
        <v>26</v>
      </c>
      <c r="H57" s="67">
        <v>0</v>
      </c>
      <c r="I57" s="68">
        <f t="shared" si="2"/>
        <v>26</v>
      </c>
      <c r="J57" s="69">
        <f t="shared" si="3"/>
        <v>44</v>
      </c>
      <c r="K57" s="31"/>
      <c r="L57" s="31"/>
      <c r="M57" s="32"/>
      <c r="N57" s="32"/>
      <c r="O57" s="31"/>
      <c r="P57" s="31"/>
      <c r="Q57" s="32"/>
      <c r="R57" s="32"/>
      <c r="S57" s="31"/>
      <c r="T57" s="31"/>
      <c r="U57" s="32"/>
      <c r="V57" s="32"/>
    </row>
    <row r="58" spans="2:22" ht="13.5" thickBot="1">
      <c r="B58" s="64">
        <v>7</v>
      </c>
      <c r="C58" s="65"/>
      <c r="D58" s="65">
        <v>269</v>
      </c>
      <c r="E58" s="66" t="s">
        <v>61</v>
      </c>
      <c r="F58" s="66" t="s">
        <v>62</v>
      </c>
      <c r="G58" s="67">
        <v>0</v>
      </c>
      <c r="H58" s="67">
        <v>0</v>
      </c>
      <c r="I58" s="68">
        <f t="shared" si="2"/>
        <v>0</v>
      </c>
      <c r="J58" s="69">
        <f t="shared" si="3"/>
        <v>45</v>
      </c>
      <c r="K58" s="31"/>
      <c r="L58" s="31"/>
      <c r="M58" s="32"/>
      <c r="N58" s="32"/>
      <c r="O58" s="31"/>
      <c r="P58" s="31"/>
      <c r="Q58" s="32"/>
      <c r="R58" s="32"/>
      <c r="S58" s="31"/>
      <c r="T58" s="31"/>
      <c r="U58" s="32"/>
      <c r="V58" s="32"/>
    </row>
    <row r="59" spans="2:22" ht="13.5" thickBot="1">
      <c r="B59" s="64">
        <v>23</v>
      </c>
      <c r="C59" s="65"/>
      <c r="D59" s="65">
        <v>440</v>
      </c>
      <c r="E59" s="66" t="s">
        <v>57</v>
      </c>
      <c r="F59" s="66" t="s">
        <v>101</v>
      </c>
      <c r="G59" s="67">
        <v>0</v>
      </c>
      <c r="H59" s="67">
        <v>0</v>
      </c>
      <c r="I59" s="68">
        <f t="shared" si="2"/>
        <v>0</v>
      </c>
      <c r="J59" s="69">
        <f t="shared" si="3"/>
        <v>45</v>
      </c>
      <c r="K59" s="31"/>
      <c r="L59" s="31"/>
      <c r="M59" s="32"/>
      <c r="N59" s="32"/>
      <c r="O59" s="31"/>
      <c r="P59" s="31"/>
      <c r="Q59" s="32"/>
      <c r="R59" s="32"/>
      <c r="S59" s="31"/>
      <c r="T59" s="31"/>
      <c r="U59" s="32"/>
      <c r="V59" s="32"/>
    </row>
    <row r="60" spans="2:22" ht="13.5" thickBot="1">
      <c r="B60" s="64">
        <v>33</v>
      </c>
      <c r="C60" s="65"/>
      <c r="D60" s="65">
        <v>390</v>
      </c>
      <c r="E60" s="66" t="s">
        <v>27</v>
      </c>
      <c r="F60" s="66" t="s">
        <v>34</v>
      </c>
      <c r="G60" s="67">
        <v>0</v>
      </c>
      <c r="H60" s="67">
        <v>0</v>
      </c>
      <c r="I60" s="68">
        <f t="shared" si="2"/>
        <v>0</v>
      </c>
      <c r="J60" s="69">
        <f t="shared" si="3"/>
        <v>45</v>
      </c>
      <c r="K60" s="31"/>
      <c r="L60" s="31"/>
      <c r="M60" s="32"/>
      <c r="N60" s="32"/>
      <c r="O60" s="31"/>
      <c r="P60" s="31"/>
      <c r="Q60" s="32"/>
      <c r="R60" s="32"/>
      <c r="S60" s="31"/>
      <c r="T60" s="31"/>
      <c r="U60" s="32"/>
      <c r="V60" s="32"/>
    </row>
    <row r="61" spans="2:22" ht="13.5" thickBot="1">
      <c r="B61" s="64">
        <v>46</v>
      </c>
      <c r="C61" s="65"/>
      <c r="D61" s="65">
        <v>334</v>
      </c>
      <c r="E61" s="66" t="s">
        <v>44</v>
      </c>
      <c r="F61" s="66" t="s">
        <v>113</v>
      </c>
      <c r="G61" s="67">
        <v>0</v>
      </c>
      <c r="H61" s="67">
        <v>0</v>
      </c>
      <c r="I61" s="68">
        <f t="shared" si="2"/>
        <v>0</v>
      </c>
      <c r="J61" s="69">
        <f t="shared" si="3"/>
        <v>45</v>
      </c>
      <c r="K61" s="31"/>
      <c r="L61" s="31"/>
      <c r="M61" s="32"/>
      <c r="N61" s="32"/>
      <c r="O61" s="31"/>
      <c r="P61" s="31"/>
      <c r="Q61" s="32"/>
      <c r="R61" s="32"/>
      <c r="S61" s="31"/>
      <c r="T61" s="31"/>
      <c r="U61" s="32"/>
      <c r="V61" s="32"/>
    </row>
    <row r="62" spans="2:22" ht="13.5" thickBot="1">
      <c r="B62" s="64">
        <v>47</v>
      </c>
      <c r="C62" s="65"/>
      <c r="D62" s="65">
        <v>2</v>
      </c>
      <c r="E62" s="66" t="s">
        <v>102</v>
      </c>
      <c r="F62" s="66" t="s">
        <v>43</v>
      </c>
      <c r="G62" s="67">
        <v>0</v>
      </c>
      <c r="H62" s="67">
        <v>0</v>
      </c>
      <c r="I62" s="68">
        <f t="shared" si="2"/>
        <v>0</v>
      </c>
      <c r="J62" s="69">
        <f t="shared" si="3"/>
        <v>45</v>
      </c>
      <c r="K62" s="31"/>
      <c r="L62" s="31"/>
      <c r="M62" s="32"/>
      <c r="N62" s="32"/>
      <c r="O62" s="31"/>
      <c r="P62" s="31"/>
      <c r="Q62" s="32"/>
      <c r="R62" s="32"/>
      <c r="S62" s="31"/>
      <c r="T62" s="31"/>
      <c r="U62" s="32"/>
      <c r="V62" s="32"/>
    </row>
    <row r="63" spans="2:22" ht="13.5" thickBot="1">
      <c r="B63" s="64">
        <v>48</v>
      </c>
      <c r="C63" s="65"/>
      <c r="D63" s="65"/>
      <c r="E63" s="66" t="s">
        <v>81</v>
      </c>
      <c r="F63" s="66" t="s">
        <v>82</v>
      </c>
      <c r="G63" s="67">
        <v>0</v>
      </c>
      <c r="H63" s="67">
        <v>0</v>
      </c>
      <c r="I63" s="68">
        <f t="shared" si="2"/>
        <v>0</v>
      </c>
      <c r="J63" s="69">
        <f t="shared" si="3"/>
        <v>45</v>
      </c>
      <c r="K63" s="31"/>
      <c r="L63" s="31"/>
      <c r="M63" s="32"/>
      <c r="N63" s="32"/>
      <c r="O63" s="31"/>
      <c r="P63" s="31"/>
      <c r="Q63" s="32"/>
      <c r="R63" s="32"/>
      <c r="S63" s="31"/>
      <c r="T63" s="31"/>
      <c r="U63" s="32"/>
      <c r="V63" s="32"/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Písmomalířství M.Němec</dc:creator>
  <cp:keywords/>
  <dc:description/>
  <cp:lastModifiedBy>Stanislav Šedivec</cp:lastModifiedBy>
  <cp:lastPrinted>2006-05-06T15:20:29Z</cp:lastPrinted>
  <dcterms:created xsi:type="dcterms:W3CDTF">2002-05-08T05:28:36Z</dcterms:created>
  <dcterms:modified xsi:type="dcterms:W3CDTF">2006-05-09T17:23:08Z</dcterms:modified>
  <cp:category/>
  <cp:version/>
  <cp:contentType/>
  <cp:contentStatus/>
</cp:coreProperties>
</file>